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355" windowHeight="5895"/>
  </bookViews>
  <sheets>
    <sheet name="Master" sheetId="2" r:id="rId1"/>
  </sheets>
  <definedNames>
    <definedName name="_xlnm.Print_Area" localSheetId="0">Master!$52:$52</definedName>
    <definedName name="_xlnm.Print_Titles" localSheetId="0">Master!$B:$B,Master!$4:$5</definedName>
  </definedNames>
  <calcPr calcId="145621"/>
</workbook>
</file>

<file path=xl/calcChain.xml><?xml version="1.0" encoding="utf-8"?>
<calcChain xmlns="http://schemas.openxmlformats.org/spreadsheetml/2006/main">
  <c r="U44" i="2" l="1"/>
  <c r="W19" i="2" l="1"/>
  <c r="W11" i="2"/>
  <c r="W15" i="2"/>
  <c r="W67" i="2"/>
  <c r="W71" i="2"/>
  <c r="W75" i="2"/>
  <c r="W127" i="2"/>
  <c r="W7" i="2"/>
  <c r="S168" i="2"/>
  <c r="S167" i="2"/>
  <c r="S165" i="2"/>
  <c r="S164" i="2"/>
  <c r="S162" i="2"/>
  <c r="S161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7" i="2"/>
  <c r="S8" i="2"/>
  <c r="W8" i="2" s="1"/>
  <c r="S9" i="2"/>
  <c r="W9" i="2" s="1"/>
  <c r="S10" i="2"/>
  <c r="W10" i="2" s="1"/>
  <c r="S11" i="2"/>
  <c r="S12" i="2"/>
  <c r="W12" i="2" s="1"/>
  <c r="S13" i="2"/>
  <c r="W13" i="2" s="1"/>
  <c r="S14" i="2"/>
  <c r="W14" i="2" s="1"/>
  <c r="S15" i="2"/>
  <c r="S16" i="2"/>
  <c r="W16" i="2" s="1"/>
  <c r="S17" i="2"/>
  <c r="W17" i="2" s="1"/>
  <c r="S18" i="2"/>
  <c r="W18" i="2" s="1"/>
  <c r="S19" i="2"/>
  <c r="S20" i="2"/>
  <c r="W20" i="2" s="1"/>
  <c r="S21" i="2"/>
  <c r="S22" i="2"/>
  <c r="W22" i="2" s="1"/>
  <c r="S23" i="2"/>
  <c r="W23" i="2" s="1"/>
  <c r="S24" i="2"/>
  <c r="W24" i="2" s="1"/>
  <c r="S25" i="2"/>
  <c r="W25" i="2" s="1"/>
  <c r="S26" i="2"/>
  <c r="W26" i="2" s="1"/>
  <c r="S27" i="2"/>
  <c r="W27" i="2" s="1"/>
  <c r="S28" i="2"/>
  <c r="W28" i="2" s="1"/>
  <c r="S29" i="2"/>
  <c r="W29" i="2" s="1"/>
  <c r="S30" i="2"/>
  <c r="W30" i="2" s="1"/>
  <c r="S31" i="2"/>
  <c r="W31" i="2" s="1"/>
  <c r="S32" i="2"/>
  <c r="W32" i="2" s="1"/>
  <c r="S33" i="2"/>
  <c r="W33" i="2" s="1"/>
  <c r="S34" i="2"/>
  <c r="W34" i="2" s="1"/>
  <c r="S35" i="2"/>
  <c r="W35" i="2" s="1"/>
  <c r="S36" i="2"/>
  <c r="W36" i="2" s="1"/>
  <c r="S37" i="2"/>
  <c r="W37" i="2" s="1"/>
  <c r="S38" i="2"/>
  <c r="W38" i="2" s="1"/>
  <c r="S39" i="2"/>
  <c r="W39" i="2" s="1"/>
  <c r="S40" i="2"/>
  <c r="W40" i="2" s="1"/>
  <c r="S41" i="2"/>
  <c r="W41" i="2" s="1"/>
  <c r="S42" i="2"/>
  <c r="W42" i="2" s="1"/>
  <c r="S43" i="2"/>
  <c r="W43" i="2" s="1"/>
  <c r="S44" i="2"/>
  <c r="W44" i="2" s="1"/>
  <c r="S45" i="2"/>
  <c r="W45" i="2" s="1"/>
  <c r="S46" i="2"/>
  <c r="W46" i="2" s="1"/>
  <c r="S47" i="2"/>
  <c r="W47" i="2" s="1"/>
  <c r="S48" i="2"/>
  <c r="W48" i="2" s="1"/>
  <c r="S49" i="2"/>
  <c r="W49" i="2" s="1"/>
  <c r="S50" i="2"/>
  <c r="W50" i="2" s="1"/>
  <c r="S51" i="2"/>
  <c r="W51" i="2" s="1"/>
  <c r="S52" i="2"/>
  <c r="W52" i="2" s="1"/>
  <c r="S53" i="2"/>
  <c r="W53" i="2" s="1"/>
  <c r="S54" i="2"/>
  <c r="W54" i="2" s="1"/>
  <c r="S55" i="2"/>
  <c r="W55" i="2" s="1"/>
  <c r="S56" i="2"/>
  <c r="W56" i="2" s="1"/>
  <c r="S57" i="2"/>
  <c r="W57" i="2" s="1"/>
  <c r="S58" i="2"/>
  <c r="W58" i="2" s="1"/>
  <c r="S59" i="2"/>
  <c r="W59" i="2" s="1"/>
  <c r="S60" i="2"/>
  <c r="W60" i="2" s="1"/>
  <c r="S61" i="2"/>
  <c r="W61" i="2" s="1"/>
  <c r="S62" i="2"/>
  <c r="W62" i="2" s="1"/>
  <c r="S63" i="2"/>
  <c r="W63" i="2" s="1"/>
  <c r="S64" i="2"/>
  <c r="S65" i="2"/>
  <c r="W65" i="2" s="1"/>
  <c r="S66" i="2"/>
  <c r="W66" i="2" s="1"/>
  <c r="S67" i="2"/>
  <c r="S68" i="2"/>
  <c r="W68" i="2" s="1"/>
  <c r="S69" i="2"/>
  <c r="W69" i="2" s="1"/>
  <c r="S70" i="2"/>
  <c r="W70" i="2" s="1"/>
  <c r="S71" i="2"/>
  <c r="S72" i="2"/>
  <c r="W72" i="2" s="1"/>
  <c r="S73" i="2"/>
  <c r="W73" i="2" s="1"/>
  <c r="S74" i="2"/>
  <c r="W74" i="2" s="1"/>
  <c r="S75" i="2"/>
  <c r="S76" i="2"/>
  <c r="W76" i="2" s="1"/>
  <c r="S77" i="2"/>
  <c r="S78" i="2"/>
  <c r="W78" i="2" s="1"/>
  <c r="S79" i="2"/>
  <c r="W79" i="2" s="1"/>
  <c r="S80" i="2"/>
  <c r="W80" i="2" s="1"/>
  <c r="S81" i="2"/>
  <c r="W81" i="2" s="1"/>
  <c r="S82" i="2"/>
  <c r="W82" i="2" s="1"/>
  <c r="S83" i="2"/>
  <c r="W83" i="2" s="1"/>
  <c r="S84" i="2"/>
  <c r="W84" i="2" s="1"/>
  <c r="S85" i="2"/>
  <c r="W85" i="2" s="1"/>
  <c r="S86" i="2"/>
  <c r="W86" i="2" s="1"/>
  <c r="S87" i="2"/>
  <c r="W87" i="2" s="1"/>
  <c r="S88" i="2"/>
  <c r="W88" i="2" s="1"/>
  <c r="S89" i="2"/>
  <c r="W89" i="2" s="1"/>
  <c r="S90" i="2"/>
  <c r="W90" i="2" s="1"/>
  <c r="S91" i="2"/>
  <c r="W91" i="2" s="1"/>
  <c r="S92" i="2"/>
  <c r="W92" i="2" s="1"/>
  <c r="S93" i="2"/>
  <c r="W93" i="2" s="1"/>
  <c r="S94" i="2"/>
  <c r="W94" i="2" s="1"/>
  <c r="S95" i="2"/>
  <c r="W95" i="2" s="1"/>
  <c r="S96" i="2"/>
  <c r="W96" i="2" s="1"/>
  <c r="S97" i="2"/>
  <c r="W97" i="2" s="1"/>
  <c r="S98" i="2"/>
  <c r="W98" i="2" s="1"/>
  <c r="S99" i="2"/>
  <c r="W99" i="2" s="1"/>
  <c r="S100" i="2"/>
  <c r="W100" i="2" s="1"/>
  <c r="S101" i="2"/>
  <c r="W101" i="2" s="1"/>
  <c r="S102" i="2"/>
  <c r="W102" i="2" s="1"/>
  <c r="S103" i="2"/>
  <c r="W103" i="2" s="1"/>
  <c r="S104" i="2"/>
  <c r="W104" i="2" s="1"/>
  <c r="S105" i="2"/>
  <c r="W105" i="2" s="1"/>
  <c r="S106" i="2"/>
  <c r="W106" i="2" s="1"/>
  <c r="S107" i="2"/>
  <c r="S108" i="2"/>
  <c r="S109" i="2"/>
  <c r="W109" i="2" s="1"/>
  <c r="S110" i="2"/>
  <c r="W110" i="2" s="1"/>
  <c r="S111" i="2"/>
  <c r="W111" i="2" s="1"/>
  <c r="S112" i="2"/>
  <c r="W112" i="2" s="1"/>
  <c r="S113" i="2"/>
  <c r="W113" i="2" s="1"/>
  <c r="S114" i="2"/>
  <c r="W114" i="2" s="1"/>
  <c r="S115" i="2"/>
  <c r="W115" i="2" s="1"/>
  <c r="S116" i="2"/>
  <c r="W116" i="2" s="1"/>
  <c r="S117" i="2"/>
  <c r="W117" i="2" s="1"/>
  <c r="S118" i="2"/>
  <c r="W118" i="2" s="1"/>
  <c r="S119" i="2"/>
  <c r="W119" i="2" s="1"/>
  <c r="S120" i="2"/>
  <c r="W120" i="2" s="1"/>
  <c r="S121" i="2"/>
  <c r="W121" i="2" s="1"/>
  <c r="S122" i="2"/>
  <c r="S123" i="2"/>
  <c r="S124" i="2"/>
  <c r="W124" i="2" s="1"/>
  <c r="S125" i="2"/>
  <c r="W125" i="2" s="1"/>
  <c r="S126" i="2"/>
  <c r="W126" i="2" s="1"/>
  <c r="S127" i="2"/>
  <c r="S128" i="2"/>
  <c r="W128" i="2" s="1"/>
  <c r="S129" i="2"/>
  <c r="W129" i="2" s="1"/>
  <c r="S130" i="2"/>
  <c r="S131" i="2"/>
  <c r="W131" i="2" s="1"/>
  <c r="S132" i="2"/>
  <c r="W132" i="2" s="1"/>
  <c r="S133" i="2"/>
  <c r="W133" i="2" s="1"/>
  <c r="S134" i="2"/>
  <c r="W134" i="2" s="1"/>
  <c r="S135" i="2"/>
  <c r="W135" i="2" s="1"/>
  <c r="S136" i="2"/>
  <c r="W136" i="2" s="1"/>
  <c r="S137" i="2"/>
  <c r="S138" i="2"/>
  <c r="W138" i="2" s="1"/>
  <c r="S6" i="2"/>
  <c r="W6" i="2" s="1"/>
  <c r="T14" i="2"/>
  <c r="X14" i="2" s="1"/>
  <c r="T15" i="2"/>
  <c r="X15" i="2" s="1"/>
  <c r="T16" i="2"/>
  <c r="X16" i="2" s="1"/>
  <c r="T17" i="2"/>
  <c r="X17" i="2" s="1"/>
  <c r="T18" i="2"/>
  <c r="X18" i="2" s="1"/>
  <c r="T19" i="2"/>
  <c r="X19" i="2" s="1"/>
  <c r="T20" i="2"/>
  <c r="X20" i="2" s="1"/>
  <c r="T21" i="2"/>
  <c r="T22" i="2"/>
  <c r="X22" i="2" s="1"/>
  <c r="T23" i="2"/>
  <c r="X23" i="2" s="1"/>
  <c r="T24" i="2"/>
  <c r="X24" i="2" s="1"/>
  <c r="T25" i="2"/>
  <c r="X25" i="2" s="1"/>
  <c r="T26" i="2"/>
  <c r="X26" i="2" s="1"/>
  <c r="T27" i="2"/>
  <c r="X27" i="2" s="1"/>
  <c r="T28" i="2"/>
  <c r="X28" i="2" s="1"/>
  <c r="T29" i="2"/>
  <c r="X29" i="2" s="1"/>
  <c r="T30" i="2"/>
  <c r="X30" i="2" s="1"/>
  <c r="T31" i="2"/>
  <c r="X31" i="2" s="1"/>
  <c r="T32" i="2"/>
  <c r="X32" i="2" s="1"/>
  <c r="T33" i="2"/>
  <c r="X33" i="2" s="1"/>
  <c r="T34" i="2"/>
  <c r="X34" i="2" s="1"/>
  <c r="T35" i="2"/>
  <c r="X35" i="2" s="1"/>
  <c r="T36" i="2"/>
  <c r="X36" i="2" s="1"/>
  <c r="T37" i="2"/>
  <c r="X37" i="2" s="1"/>
  <c r="T38" i="2"/>
  <c r="X38" i="2" s="1"/>
  <c r="T39" i="2"/>
  <c r="X39" i="2" s="1"/>
  <c r="T40" i="2"/>
  <c r="X40" i="2" s="1"/>
  <c r="T41" i="2"/>
  <c r="X41" i="2" s="1"/>
  <c r="T42" i="2"/>
  <c r="X42" i="2" s="1"/>
  <c r="T43" i="2"/>
  <c r="X43" i="2" s="1"/>
  <c r="T44" i="2"/>
  <c r="X44" i="2" s="1"/>
  <c r="T45" i="2"/>
  <c r="X45" i="2" s="1"/>
  <c r="T46" i="2"/>
  <c r="X46" i="2" s="1"/>
  <c r="T47" i="2"/>
  <c r="X47" i="2" s="1"/>
  <c r="T48" i="2"/>
  <c r="X48" i="2" s="1"/>
  <c r="T49" i="2"/>
  <c r="X49" i="2" s="1"/>
  <c r="T50" i="2"/>
  <c r="X50" i="2" s="1"/>
  <c r="T51" i="2"/>
  <c r="X51" i="2" s="1"/>
  <c r="T52" i="2"/>
  <c r="X52" i="2" s="1"/>
  <c r="T53" i="2"/>
  <c r="X53" i="2" s="1"/>
  <c r="T54" i="2"/>
  <c r="X54" i="2" s="1"/>
  <c r="T55" i="2"/>
  <c r="X55" i="2" s="1"/>
  <c r="T56" i="2"/>
  <c r="X56" i="2" s="1"/>
  <c r="T57" i="2"/>
  <c r="X57" i="2" s="1"/>
  <c r="T58" i="2"/>
  <c r="X58" i="2" s="1"/>
  <c r="T59" i="2"/>
  <c r="X59" i="2" s="1"/>
  <c r="T60" i="2"/>
  <c r="X60" i="2" s="1"/>
  <c r="T61" i="2"/>
  <c r="X61" i="2" s="1"/>
  <c r="T62" i="2"/>
  <c r="X62" i="2" s="1"/>
  <c r="T63" i="2"/>
  <c r="X63" i="2" s="1"/>
  <c r="T64" i="2"/>
  <c r="T65" i="2"/>
  <c r="X65" i="2" s="1"/>
  <c r="T66" i="2"/>
  <c r="X66" i="2" s="1"/>
  <c r="T67" i="2"/>
  <c r="X67" i="2" s="1"/>
  <c r="T68" i="2"/>
  <c r="X68" i="2" s="1"/>
  <c r="T69" i="2"/>
  <c r="X69" i="2" s="1"/>
  <c r="T70" i="2"/>
  <c r="X70" i="2" s="1"/>
  <c r="T71" i="2"/>
  <c r="X71" i="2" s="1"/>
  <c r="T72" i="2"/>
  <c r="X72" i="2" s="1"/>
  <c r="T73" i="2"/>
  <c r="X73" i="2" s="1"/>
  <c r="T74" i="2"/>
  <c r="X74" i="2" s="1"/>
  <c r="T75" i="2"/>
  <c r="X75" i="2" s="1"/>
  <c r="T76" i="2"/>
  <c r="X76" i="2" s="1"/>
  <c r="T77" i="2"/>
  <c r="T78" i="2"/>
  <c r="X78" i="2" s="1"/>
  <c r="T79" i="2"/>
  <c r="X79" i="2" s="1"/>
  <c r="T80" i="2"/>
  <c r="X80" i="2" s="1"/>
  <c r="T81" i="2"/>
  <c r="X81" i="2" s="1"/>
  <c r="T82" i="2"/>
  <c r="X82" i="2" s="1"/>
  <c r="T83" i="2"/>
  <c r="X83" i="2" s="1"/>
  <c r="T84" i="2"/>
  <c r="X84" i="2" s="1"/>
  <c r="T85" i="2"/>
  <c r="X85" i="2" s="1"/>
  <c r="T86" i="2"/>
  <c r="X86" i="2" s="1"/>
  <c r="T87" i="2"/>
  <c r="X87" i="2" s="1"/>
  <c r="T88" i="2"/>
  <c r="X88" i="2" s="1"/>
  <c r="T89" i="2"/>
  <c r="X89" i="2" s="1"/>
  <c r="T90" i="2"/>
  <c r="X90" i="2" s="1"/>
  <c r="T91" i="2"/>
  <c r="X91" i="2" s="1"/>
  <c r="T92" i="2"/>
  <c r="X92" i="2" s="1"/>
  <c r="T93" i="2"/>
  <c r="X93" i="2" s="1"/>
  <c r="T94" i="2"/>
  <c r="X94" i="2" s="1"/>
  <c r="T95" i="2"/>
  <c r="X95" i="2" s="1"/>
  <c r="T96" i="2"/>
  <c r="X96" i="2" s="1"/>
  <c r="T97" i="2"/>
  <c r="X97" i="2" s="1"/>
  <c r="T98" i="2"/>
  <c r="X98" i="2" s="1"/>
  <c r="T99" i="2"/>
  <c r="X99" i="2" s="1"/>
  <c r="T100" i="2"/>
  <c r="X100" i="2" s="1"/>
  <c r="T101" i="2"/>
  <c r="X101" i="2" s="1"/>
  <c r="T102" i="2"/>
  <c r="X102" i="2" s="1"/>
  <c r="T103" i="2"/>
  <c r="X103" i="2" s="1"/>
  <c r="T104" i="2"/>
  <c r="X104" i="2" s="1"/>
  <c r="T105" i="2"/>
  <c r="X105" i="2" s="1"/>
  <c r="T106" i="2"/>
  <c r="X106" i="2" s="1"/>
  <c r="T107" i="2"/>
  <c r="T108" i="2"/>
  <c r="T109" i="2"/>
  <c r="X109" i="2" s="1"/>
  <c r="T110" i="2"/>
  <c r="X110" i="2" s="1"/>
  <c r="T111" i="2"/>
  <c r="X111" i="2" s="1"/>
  <c r="T112" i="2"/>
  <c r="X112" i="2" s="1"/>
  <c r="T113" i="2"/>
  <c r="X113" i="2" s="1"/>
  <c r="T114" i="2"/>
  <c r="X114" i="2" s="1"/>
  <c r="T115" i="2"/>
  <c r="X115" i="2" s="1"/>
  <c r="T116" i="2"/>
  <c r="X116" i="2" s="1"/>
  <c r="T117" i="2"/>
  <c r="X117" i="2" s="1"/>
  <c r="T118" i="2"/>
  <c r="X118" i="2" s="1"/>
  <c r="T119" i="2"/>
  <c r="X119" i="2" s="1"/>
  <c r="T120" i="2"/>
  <c r="X120" i="2" s="1"/>
  <c r="T121" i="2"/>
  <c r="X121" i="2" s="1"/>
  <c r="T122" i="2"/>
  <c r="T123" i="2"/>
  <c r="T124" i="2"/>
  <c r="X124" i="2" s="1"/>
  <c r="T125" i="2"/>
  <c r="X125" i="2" s="1"/>
  <c r="T126" i="2"/>
  <c r="X126" i="2" s="1"/>
  <c r="T127" i="2"/>
  <c r="X127" i="2" s="1"/>
  <c r="T128" i="2"/>
  <c r="X128" i="2" s="1"/>
  <c r="T129" i="2"/>
  <c r="X129" i="2" s="1"/>
  <c r="T130" i="2"/>
  <c r="T131" i="2"/>
  <c r="X131" i="2" s="1"/>
  <c r="T132" i="2"/>
  <c r="X132" i="2" s="1"/>
  <c r="T133" i="2"/>
  <c r="X133" i="2" s="1"/>
  <c r="T134" i="2"/>
  <c r="X134" i="2" s="1"/>
  <c r="T135" i="2"/>
  <c r="X135" i="2" s="1"/>
  <c r="T136" i="2"/>
  <c r="X136" i="2" s="1"/>
  <c r="T137" i="2"/>
  <c r="T138" i="2"/>
  <c r="X138" i="2" s="1"/>
  <c r="T6" i="2"/>
  <c r="X6" i="2" s="1"/>
  <c r="T7" i="2"/>
  <c r="X7" i="2" s="1"/>
  <c r="T8" i="2"/>
  <c r="X8" i="2" s="1"/>
  <c r="T9" i="2"/>
  <c r="X9" i="2" s="1"/>
  <c r="T10" i="2"/>
  <c r="X10" i="2" s="1"/>
  <c r="T11" i="2"/>
  <c r="X11" i="2" s="1"/>
  <c r="T12" i="2"/>
  <c r="X12" i="2" s="1"/>
  <c r="T13" i="2"/>
  <c r="X13" i="2" s="1"/>
  <c r="T165" i="2"/>
  <c r="T164" i="2"/>
  <c r="T168" i="2"/>
  <c r="T167" i="2"/>
  <c r="T162" i="2"/>
  <c r="T161" i="2"/>
  <c r="X108" i="2" l="1"/>
  <c r="X107" i="2"/>
  <c r="W108" i="2"/>
  <c r="W107" i="2"/>
  <c r="X139" i="2"/>
  <c r="T140" i="2"/>
  <c r="S140" i="2"/>
  <c r="X122" i="2"/>
  <c r="W122" i="2"/>
  <c r="W139" i="2" s="1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</calcChain>
</file>

<file path=xl/sharedStrings.xml><?xml version="1.0" encoding="utf-8"?>
<sst xmlns="http://schemas.openxmlformats.org/spreadsheetml/2006/main" count="209" uniqueCount="205">
  <si>
    <t>Great Blue Heron</t>
  </si>
  <si>
    <t>Snowy Egret</t>
  </si>
  <si>
    <t>Great Egret</t>
  </si>
  <si>
    <t>Bufflehead</t>
  </si>
  <si>
    <t>Ruddy Duck</t>
  </si>
  <si>
    <t>Turkey Vulture</t>
  </si>
  <si>
    <t>California Condor</t>
  </si>
  <si>
    <t>Osprey</t>
  </si>
  <si>
    <t>White-tailed Kite</t>
  </si>
  <si>
    <t>Bald Eagle</t>
  </si>
  <si>
    <t>Golden Eagle</t>
  </si>
  <si>
    <t>Northern Harrier</t>
  </si>
  <si>
    <t>Sharp-shinned Hawk</t>
  </si>
  <si>
    <t>Cooper's Hawk</t>
  </si>
  <si>
    <t>Accipiter sp.</t>
  </si>
  <si>
    <t>Red-shouldered Hawk</t>
  </si>
  <si>
    <t>Red-tailed Hawk</t>
  </si>
  <si>
    <t>Ferruginous Hawk</t>
  </si>
  <si>
    <t>American Kestrel</t>
  </si>
  <si>
    <t>Prairie Falcon</t>
  </si>
  <si>
    <t>Merlin</t>
  </si>
  <si>
    <t>Peregrine Falcon</t>
  </si>
  <si>
    <t>Wild Turkey</t>
  </si>
  <si>
    <t>California Quail</t>
  </si>
  <si>
    <t>Virginia Rail</t>
  </si>
  <si>
    <t>Sora</t>
  </si>
  <si>
    <t>American Coot</t>
  </si>
  <si>
    <t>Kildeer</t>
  </si>
  <si>
    <t>Greater Yellowlegs</t>
  </si>
  <si>
    <t>Spotted Sandpiper</t>
  </si>
  <si>
    <t>Dowitcher sp.</t>
  </si>
  <si>
    <t>Least Sandpiper</t>
  </si>
  <si>
    <t>Wilson's Snipe</t>
  </si>
  <si>
    <t>California Gull</t>
  </si>
  <si>
    <t>Rock Pigeon</t>
  </si>
  <si>
    <t>Band-tailed Pigeon</t>
  </si>
  <si>
    <t>Mourning Dove</t>
  </si>
  <si>
    <t>Eurasian Collared Dove</t>
  </si>
  <si>
    <t>Greater Roadrunner</t>
  </si>
  <si>
    <t>Barn Owl</t>
  </si>
  <si>
    <t>Long-eared Owl</t>
  </si>
  <si>
    <t>Great Horned Owl</t>
  </si>
  <si>
    <t>Western Screech-owl</t>
  </si>
  <si>
    <t>Burrowing Owl</t>
  </si>
  <si>
    <t>Northern Pygmy Owl</t>
  </si>
  <si>
    <t>White-throated Swift</t>
  </si>
  <si>
    <t>Anna's Hummingbird</t>
  </si>
  <si>
    <t>Belted Kingfisher</t>
  </si>
  <si>
    <t>Northern Flicker</t>
  </si>
  <si>
    <t>Acorn Woodpecker</t>
  </si>
  <si>
    <t>Downy Woodpecker</t>
  </si>
  <si>
    <t>Hairy Woodpecker</t>
  </si>
  <si>
    <t>Nuttal's Woodpecker</t>
  </si>
  <si>
    <t>Red-breasted Sapsucker</t>
  </si>
  <si>
    <t>Black Phoebe</t>
  </si>
  <si>
    <t>Say's Phoebe</t>
  </si>
  <si>
    <t>Horned Lark</t>
  </si>
  <si>
    <t>Tree Swallow</t>
  </si>
  <si>
    <t>Violet-green Swallow</t>
  </si>
  <si>
    <t>Yellow-billed Magpie</t>
  </si>
  <si>
    <t>American Crow</t>
  </si>
  <si>
    <t>Common Raven</t>
  </si>
  <si>
    <t>Chestnut-backed Chickadee</t>
  </si>
  <si>
    <t>Bushtit</t>
  </si>
  <si>
    <t>White-breasted Nuthatch</t>
  </si>
  <si>
    <t>Rock Wren</t>
  </si>
  <si>
    <t>Canyon Wren</t>
  </si>
  <si>
    <t>Bewick's Wren</t>
  </si>
  <si>
    <t>House Wren</t>
  </si>
  <si>
    <t>Marsh Wren</t>
  </si>
  <si>
    <t>Golden-crowned Kinglet</t>
  </si>
  <si>
    <t>Ruby-crowned Kinglet</t>
  </si>
  <si>
    <t>Western Bluebird</t>
  </si>
  <si>
    <t>Mountain Bluebird</t>
  </si>
  <si>
    <t>Hermit Thrush</t>
  </si>
  <si>
    <t>American Robin</t>
  </si>
  <si>
    <t>Varied Thrush</t>
  </si>
  <si>
    <t>Wrentit</t>
  </si>
  <si>
    <t>Northern Mockingbird</t>
  </si>
  <si>
    <t>California Thrasher</t>
  </si>
  <si>
    <t>American Pipit</t>
  </si>
  <si>
    <t>Cedar Waxwing</t>
  </si>
  <si>
    <t>Phainopepla</t>
  </si>
  <si>
    <t>Loggerhead Shrike</t>
  </si>
  <si>
    <t>Hutton's Vireo</t>
  </si>
  <si>
    <t>Orange-crowned Warbler</t>
  </si>
  <si>
    <t>Yellow-rumped Warbler</t>
  </si>
  <si>
    <t xml:space="preserve">  Audubon's</t>
  </si>
  <si>
    <t xml:space="preserve">  Myrtle</t>
  </si>
  <si>
    <t>Townsend's Warbler</t>
  </si>
  <si>
    <t>Common Yellowthroat</t>
  </si>
  <si>
    <t>Spotted Towhee</t>
  </si>
  <si>
    <t>California Towhee</t>
  </si>
  <si>
    <t>Lark Sparrow</t>
  </si>
  <si>
    <t>Savannah Sparrow</t>
  </si>
  <si>
    <t>Fox Sparrow</t>
  </si>
  <si>
    <t>Song Sparrow</t>
  </si>
  <si>
    <t>Lincoln's Sparrow</t>
  </si>
  <si>
    <t>White-throated Sparrow</t>
  </si>
  <si>
    <t>Golden-crowned Sparrow</t>
  </si>
  <si>
    <t>White-crowned Sparrow</t>
  </si>
  <si>
    <t>Zonotrichia sp.</t>
  </si>
  <si>
    <t>Dark-eyed Junco</t>
  </si>
  <si>
    <t>Red-winged Blackbird</t>
  </si>
  <si>
    <t>Tri-colored Blackbird</t>
  </si>
  <si>
    <t>Western Meadowlark</t>
  </si>
  <si>
    <t>Brewer's Blackbird</t>
  </si>
  <si>
    <t>Brown-headed Cowbird</t>
  </si>
  <si>
    <t>Blackbird sp.</t>
  </si>
  <si>
    <t>Purple Finch</t>
  </si>
  <si>
    <t>House Finch</t>
  </si>
  <si>
    <t>Pine Siskin</t>
  </si>
  <si>
    <t>Lesser Goldfinch</t>
  </si>
  <si>
    <t>Lawrence's Goldfinch</t>
  </si>
  <si>
    <t>American Goldfinch</t>
  </si>
  <si>
    <t>Goldfinch sp.</t>
  </si>
  <si>
    <t>House Sparrow</t>
  </si>
  <si>
    <t>Mammals</t>
  </si>
  <si>
    <t>Bobcat</t>
  </si>
  <si>
    <t>Mountain Lion</t>
  </si>
  <si>
    <t>Fox-red</t>
  </si>
  <si>
    <t>Fox-gray</t>
  </si>
  <si>
    <t>Coyote</t>
  </si>
  <si>
    <t>Deer</t>
  </si>
  <si>
    <t>Ground Squirrel</t>
  </si>
  <si>
    <t>Chipmunk</t>
  </si>
  <si>
    <t>Jackrabbit</t>
  </si>
  <si>
    <t>Cottontail Rabbit</t>
  </si>
  <si>
    <t>House cats (probable feral only)</t>
  </si>
  <si>
    <t>Rufous-crowned Sparrow</t>
  </si>
  <si>
    <t>Oak Titmouse</t>
  </si>
  <si>
    <t>Area</t>
  </si>
  <si>
    <t>Red-breasted Nuthatch*</t>
  </si>
  <si>
    <t>Blue-gray Gnatcatcher*</t>
  </si>
  <si>
    <t>Wild Pig</t>
  </si>
  <si>
    <t>Woodrat den</t>
  </si>
  <si>
    <t>Total</t>
  </si>
  <si>
    <t>No. of species</t>
  </si>
  <si>
    <t>Car Mileage</t>
  </si>
  <si>
    <t>Car Hours</t>
  </si>
  <si>
    <t>Walking Mileage</t>
  </si>
  <si>
    <t>Walking Hours</t>
  </si>
  <si>
    <t>Owling Mileage</t>
  </si>
  <si>
    <t>Owling Hours</t>
  </si>
  <si>
    <t>McCabe Cyn</t>
  </si>
  <si>
    <t>Hwy 25</t>
  </si>
  <si>
    <t>So. Wilderness</t>
  </si>
  <si>
    <t>Swallow sp.</t>
  </si>
  <si>
    <t>High Peaks</t>
  </si>
  <si>
    <t>Bear Gulch</t>
  </si>
  <si>
    <t xml:space="preserve"> </t>
  </si>
  <si>
    <t>Lombardi</t>
  </si>
  <si>
    <t>Campgrd</t>
  </si>
  <si>
    <t>No. of individuals</t>
  </si>
  <si>
    <t>Old Pinn</t>
  </si>
  <si>
    <t>No. Wilderness</t>
  </si>
  <si>
    <t>Webb</t>
  </si>
  <si>
    <t>Falcon sp.</t>
  </si>
  <si>
    <t>Bench Trail &amp; road</t>
  </si>
  <si>
    <t>Steller's Jay</t>
  </si>
  <si>
    <t>Western Scrub Jay</t>
  </si>
  <si>
    <t>Pacific Wren</t>
  </si>
  <si>
    <t>European Starling</t>
  </si>
  <si>
    <t>sapsucker sp.</t>
  </si>
  <si>
    <t>Beaver</t>
  </si>
  <si>
    <t>Chalone Peak</t>
  </si>
  <si>
    <t>Juniper Cyn</t>
  </si>
  <si>
    <t>Long-billed Dowitcher</t>
  </si>
  <si>
    <t>George</t>
  </si>
  <si>
    <t>Green</t>
  </si>
  <si>
    <t>Adams</t>
  </si>
  <si>
    <t>Humple</t>
  </si>
  <si>
    <t>Brown Creeper</t>
  </si>
  <si>
    <t>Bell's Sparrow</t>
  </si>
  <si>
    <t>Weasel</t>
  </si>
  <si>
    <t>Pinnacles Christmas Bird Count  - 2014 (CAPI-115)</t>
  </si>
  <si>
    <t>Gloria</t>
  </si>
  <si>
    <t>Cady</t>
  </si>
  <si>
    <t>north Soledad &amp; overlook</t>
  </si>
  <si>
    <t>Welch</t>
  </si>
  <si>
    <t>Emmons</t>
  </si>
  <si>
    <t>Johnson</t>
  </si>
  <si>
    <t>Bottomlands</t>
  </si>
  <si>
    <t>Tepke</t>
  </si>
  <si>
    <t>Hill</t>
  </si>
  <si>
    <t>Rao</t>
  </si>
  <si>
    <t>Berg</t>
  </si>
  <si>
    <t>Amaral</t>
  </si>
  <si>
    <t>146 &amp; so. Soledad</t>
  </si>
  <si>
    <t>central Soledad</t>
  </si>
  <si>
    <t>Common Gallinule</t>
  </si>
  <si>
    <t>No. Saw-whet Owl</t>
  </si>
  <si>
    <t>Raccoon</t>
  </si>
  <si>
    <t>Subtotal</t>
  </si>
  <si>
    <t>Inside</t>
  </si>
  <si>
    <t>Inside Park</t>
  </si>
  <si>
    <t>Inside the Park</t>
  </si>
  <si>
    <t>Outside the Park</t>
  </si>
  <si>
    <t>Spp. count calculated</t>
  </si>
  <si>
    <t>2014 gross</t>
  </si>
  <si>
    <t>Adjusted for double counts</t>
  </si>
  <si>
    <t>(1)</t>
  </si>
  <si>
    <t>(1) Reduced condor numbers to 8; 6 inside the park per the telemetary data + 2 seen outside on 25</t>
  </si>
  <si>
    <t>(2)</t>
  </si>
  <si>
    <t>(2) Removed the Bench Trail count as these birds were flying toward other areas where they were probably counted.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</si>
</sst>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0.0"/>
    <numFmt numFmtId="167" formatCode="_(* #,##0.0_);_(* \(#,##0.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1" applyNumberFormat="1" applyFont="1" applyFill="1" applyBorder="1"/>
    <xf numFmtId="164" fontId="0" fillId="0" borderId="0" xfId="1" applyNumberFormat="1" applyFont="1" applyFill="1"/>
    <xf numFmtId="0" fontId="0" fillId="0" borderId="0" xfId="0" applyFill="1"/>
    <xf numFmtId="166" fontId="0" fillId="0" borderId="0" xfId="0" applyNumberFormat="1" applyFill="1"/>
    <xf numFmtId="166" fontId="1" fillId="0" borderId="0" xfId="0" applyNumberFormat="1" applyFont="1" applyFill="1"/>
    <xf numFmtId="0" fontId="1" fillId="0" borderId="0" xfId="0" applyFont="1" applyFill="1"/>
    <xf numFmtId="15" fontId="0" fillId="0" borderId="0" xfId="0" applyNumberForma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164" fontId="1" fillId="0" borderId="0" xfId="1" applyNumberFormat="1" applyFont="1" applyFill="1"/>
    <xf numFmtId="164" fontId="0" fillId="0" borderId="0" xfId="0" applyNumberFormat="1" applyFill="1"/>
    <xf numFmtId="164" fontId="4" fillId="0" borderId="0" xfId="1" applyNumberFormat="1" applyFont="1" applyFill="1"/>
    <xf numFmtId="164" fontId="6" fillId="0" borderId="0" xfId="1" applyNumberFormat="1" applyFont="1" applyFill="1"/>
    <xf numFmtId="0" fontId="2" fillId="0" borderId="0" xfId="0" applyFont="1" applyFill="1"/>
    <xf numFmtId="166" fontId="0" fillId="0" borderId="0" xfId="1" applyNumberFormat="1" applyFont="1" applyFill="1"/>
    <xf numFmtId="165" fontId="0" fillId="0" borderId="0" xfId="1" applyNumberFormat="1" applyFont="1" applyFill="1"/>
    <xf numFmtId="20" fontId="0" fillId="0" borderId="0" xfId="0" applyNumberFormat="1" applyFill="1"/>
    <xf numFmtId="164" fontId="5" fillId="0" borderId="0" xfId="0" applyNumberFormat="1" applyFont="1" applyFill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0" fillId="0" borderId="1" xfId="1" applyNumberFormat="1" applyFont="1" applyFill="1" applyBorder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164" fontId="1" fillId="0" borderId="2" xfId="1" applyNumberFormat="1" applyFont="1" applyFill="1" applyBorder="1"/>
    <xf numFmtId="0" fontId="1" fillId="0" borderId="2" xfId="0" applyFont="1" applyFill="1" applyBorder="1"/>
    <xf numFmtId="166" fontId="1" fillId="0" borderId="2" xfId="0" applyNumberFormat="1" applyFont="1" applyFill="1" applyBorder="1"/>
    <xf numFmtId="166" fontId="0" fillId="0" borderId="0" xfId="0" applyNumberFormat="1" applyFill="1" applyBorder="1"/>
    <xf numFmtId="166" fontId="5" fillId="0" borderId="0" xfId="0" applyNumberFormat="1" applyFont="1" applyFill="1"/>
    <xf numFmtId="166" fontId="5" fillId="0" borderId="0" xfId="1" applyNumberFormat="1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0" fillId="0" borderId="2" xfId="0" applyNumberFormat="1" applyFill="1" applyBorder="1"/>
    <xf numFmtId="164" fontId="5" fillId="0" borderId="2" xfId="1" applyNumberFormat="1" applyFont="1" applyFill="1" applyBorder="1"/>
    <xf numFmtId="164" fontId="5" fillId="0" borderId="2" xfId="0" applyNumberFormat="1" applyFont="1" applyFill="1" applyBorder="1"/>
    <xf numFmtId="0" fontId="0" fillId="0" borderId="2" xfId="0" applyFill="1" applyBorder="1"/>
    <xf numFmtId="167" fontId="0" fillId="0" borderId="2" xfId="0" applyNumberFormat="1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quotePrefix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2"/>
  <sheetViews>
    <sheetView tabSelected="1" topLeftCell="B5" zoomScale="80" zoomScaleNormal="80" workbookViewId="0">
      <pane xSplit="3030" ySplit="1050" topLeftCell="G47" activePane="bottomLeft"/>
      <selection activeCell="G5" sqref="G5"/>
      <selection pane="bottomLeft" activeCell="B173" sqref="B173"/>
      <selection pane="topRight" activeCell="J5" sqref="J5"/>
      <selection pane="bottomRight" activeCell="V45" sqref="V45"/>
    </sheetView>
  </sheetViews>
  <sheetFormatPr defaultRowHeight="12.75" x14ac:dyDescent="0.2"/>
  <cols>
    <col min="1" max="1" width="9.140625" style="3"/>
    <col min="2" max="2" width="26.140625" style="3" customWidth="1"/>
    <col min="3" max="4" width="11.85546875" style="3" customWidth="1"/>
    <col min="5" max="6" width="10.140625" style="3" customWidth="1"/>
    <col min="7" max="7" width="10.140625" style="6" customWidth="1"/>
    <col min="8" max="8" width="11.85546875" style="3" customWidth="1"/>
    <col min="9" max="9" width="10" style="3" customWidth="1"/>
    <col min="10" max="10" width="11.7109375" style="3" customWidth="1"/>
    <col min="11" max="11" width="10.140625" style="3" customWidth="1"/>
    <col min="12" max="12" width="9.140625" style="3" customWidth="1"/>
    <col min="13" max="13" width="11.140625" style="3" customWidth="1"/>
    <col min="14" max="15" width="9.140625" style="3" customWidth="1"/>
    <col min="16" max="16" width="10.140625" style="3" customWidth="1"/>
    <col min="17" max="19" width="9.140625" style="3" customWidth="1"/>
    <col min="20" max="21" width="12" style="3" customWidth="1"/>
    <col min="22" max="22" width="9.140625" style="3"/>
    <col min="23" max="24" width="11.85546875" style="3" customWidth="1"/>
    <col min="25" max="16384" width="9.140625" style="3"/>
  </cols>
  <sheetData>
    <row r="1" spans="1:24" x14ac:dyDescent="0.2">
      <c r="C1" s="3" t="s">
        <v>175</v>
      </c>
    </row>
    <row r="2" spans="1:24" x14ac:dyDescent="0.2">
      <c r="C2" s="7">
        <v>42007</v>
      </c>
      <c r="D2" s="7"/>
      <c r="H2" s="7"/>
      <c r="W2" s="6" t="s">
        <v>150</v>
      </c>
    </row>
    <row r="3" spans="1:24" s="24" customFormat="1" x14ac:dyDescent="0.2">
      <c r="C3" s="46" t="s">
        <v>197</v>
      </c>
      <c r="D3" s="47"/>
      <c r="E3" s="47"/>
      <c r="F3" s="47"/>
      <c r="G3" s="48"/>
      <c r="H3" s="43" t="s">
        <v>196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  <c r="U3" s="33"/>
    </row>
    <row r="4" spans="1:24" x14ac:dyDescent="0.2">
      <c r="C4" s="8" t="s">
        <v>151</v>
      </c>
      <c r="D4" s="8" t="s">
        <v>177</v>
      </c>
      <c r="E4" s="8" t="s">
        <v>156</v>
      </c>
      <c r="F4" s="8" t="s">
        <v>187</v>
      </c>
      <c r="G4" s="8" t="s">
        <v>168</v>
      </c>
      <c r="H4" s="21" t="s">
        <v>183</v>
      </c>
      <c r="I4" s="8" t="s">
        <v>180</v>
      </c>
      <c r="J4" s="8" t="s">
        <v>169</v>
      </c>
      <c r="K4" s="8" t="s">
        <v>179</v>
      </c>
      <c r="L4" s="25" t="s">
        <v>170</v>
      </c>
      <c r="M4" s="8" t="s">
        <v>185</v>
      </c>
      <c r="N4" s="8" t="s">
        <v>171</v>
      </c>
      <c r="O4" s="8" t="s">
        <v>171</v>
      </c>
      <c r="P4" s="8" t="s">
        <v>184</v>
      </c>
      <c r="Q4" s="8" t="s">
        <v>186</v>
      </c>
      <c r="R4" s="8" t="s">
        <v>181</v>
      </c>
      <c r="S4" s="34" t="s">
        <v>193</v>
      </c>
      <c r="T4" s="9" t="s">
        <v>136</v>
      </c>
      <c r="U4" s="9" t="s">
        <v>136</v>
      </c>
      <c r="V4" s="8"/>
      <c r="W4" s="41" t="s">
        <v>198</v>
      </c>
      <c r="X4" s="42"/>
    </row>
    <row r="5" spans="1:24" ht="38.25" x14ac:dyDescent="0.2">
      <c r="B5" s="10" t="s">
        <v>131</v>
      </c>
      <c r="C5" s="11" t="s">
        <v>178</v>
      </c>
      <c r="D5" s="11" t="s">
        <v>189</v>
      </c>
      <c r="E5" s="11" t="s">
        <v>176</v>
      </c>
      <c r="F5" s="11" t="s">
        <v>188</v>
      </c>
      <c r="G5" s="11" t="s">
        <v>145</v>
      </c>
      <c r="H5" s="22" t="s">
        <v>152</v>
      </c>
      <c r="I5" s="11" t="s">
        <v>149</v>
      </c>
      <c r="J5" s="11" t="s">
        <v>158</v>
      </c>
      <c r="K5" s="11" t="s">
        <v>144</v>
      </c>
      <c r="L5" s="11" t="s">
        <v>155</v>
      </c>
      <c r="M5" s="11" t="s">
        <v>146</v>
      </c>
      <c r="N5" s="11" t="s">
        <v>154</v>
      </c>
      <c r="O5" s="11" t="s">
        <v>166</v>
      </c>
      <c r="P5" s="11" t="s">
        <v>165</v>
      </c>
      <c r="Q5" s="11" t="s">
        <v>148</v>
      </c>
      <c r="R5" s="11" t="s">
        <v>182</v>
      </c>
      <c r="S5" s="35" t="s">
        <v>195</v>
      </c>
      <c r="T5" s="11" t="s">
        <v>199</v>
      </c>
      <c r="U5" s="11" t="s">
        <v>200</v>
      </c>
      <c r="W5" s="11" t="s">
        <v>194</v>
      </c>
      <c r="X5" s="11" t="s">
        <v>136</v>
      </c>
    </row>
    <row r="6" spans="1:24" x14ac:dyDescent="0.2">
      <c r="A6" s="3">
        <v>1</v>
      </c>
      <c r="B6" s="3" t="s">
        <v>3</v>
      </c>
      <c r="C6" s="2"/>
      <c r="D6" s="2"/>
      <c r="E6" s="2"/>
      <c r="F6" s="2"/>
      <c r="G6" s="12"/>
      <c r="H6" s="23"/>
      <c r="I6" s="2"/>
      <c r="J6" s="2"/>
      <c r="K6" s="2"/>
      <c r="M6" s="2"/>
      <c r="N6" s="2"/>
      <c r="O6" s="2"/>
      <c r="P6" s="2"/>
      <c r="S6" s="36">
        <f>SUM(H6:R6)</f>
        <v>0</v>
      </c>
      <c r="T6" s="20">
        <f t="shared" ref="T6:T12" si="0">SUM(C6:R6)</f>
        <v>0</v>
      </c>
      <c r="U6" s="20"/>
      <c r="W6" s="3" t="b">
        <f>IF(S6:S60, "x")</f>
        <v>0</v>
      </c>
      <c r="X6" s="3" t="b">
        <f>IF(T6:T60, "x")</f>
        <v>0</v>
      </c>
    </row>
    <row r="7" spans="1:24" x14ac:dyDescent="0.2">
      <c r="A7" s="3">
        <v>2</v>
      </c>
      <c r="B7" s="3" t="s">
        <v>4</v>
      </c>
      <c r="C7" s="2"/>
      <c r="D7" s="2"/>
      <c r="E7" s="2">
        <v>38</v>
      </c>
      <c r="F7" s="2"/>
      <c r="G7" s="12"/>
      <c r="H7" s="23"/>
      <c r="I7" s="2"/>
      <c r="J7" s="2"/>
      <c r="K7" s="2"/>
      <c r="M7" s="2"/>
      <c r="N7" s="2"/>
      <c r="O7" s="2"/>
      <c r="P7" s="2"/>
      <c r="S7" s="36">
        <f t="shared" ref="S7:S70" si="1">SUM(H7:R7)</f>
        <v>0</v>
      </c>
      <c r="T7" s="20">
        <f t="shared" si="0"/>
        <v>38</v>
      </c>
      <c r="U7" s="20"/>
      <c r="W7" s="3" t="b">
        <f t="shared" ref="W7:X7" si="2">IF(S7:S61, "x")</f>
        <v>0</v>
      </c>
      <c r="X7" s="3" t="str">
        <f t="shared" si="2"/>
        <v>x</v>
      </c>
    </row>
    <row r="8" spans="1:24" x14ac:dyDescent="0.2">
      <c r="A8" s="3">
        <v>3</v>
      </c>
      <c r="B8" s="3" t="s">
        <v>23</v>
      </c>
      <c r="C8" s="2"/>
      <c r="D8" s="2"/>
      <c r="E8" s="2"/>
      <c r="F8" s="2">
        <v>2</v>
      </c>
      <c r="G8" s="12">
        <v>6</v>
      </c>
      <c r="H8" s="23">
        <v>108</v>
      </c>
      <c r="I8" s="2">
        <v>20</v>
      </c>
      <c r="J8" s="2">
        <v>16</v>
      </c>
      <c r="K8" s="2">
        <v>10</v>
      </c>
      <c r="L8" s="2">
        <v>25</v>
      </c>
      <c r="M8" s="2">
        <v>2</v>
      </c>
      <c r="N8" s="2"/>
      <c r="O8" s="2"/>
      <c r="P8" s="2"/>
      <c r="Q8" s="2">
        <v>16</v>
      </c>
      <c r="R8" s="2">
        <v>35</v>
      </c>
      <c r="S8" s="36">
        <f t="shared" si="1"/>
        <v>232</v>
      </c>
      <c r="T8" s="20">
        <f t="shared" si="0"/>
        <v>240</v>
      </c>
      <c r="U8" s="20"/>
      <c r="W8" s="3" t="str">
        <f t="shared" ref="W8:X8" si="3">IF(S8:S62, "x")</f>
        <v>x</v>
      </c>
      <c r="X8" s="3" t="str">
        <f t="shared" si="3"/>
        <v>x</v>
      </c>
    </row>
    <row r="9" spans="1:24" x14ac:dyDescent="0.2">
      <c r="A9" s="3">
        <v>4</v>
      </c>
      <c r="B9" s="3" t="s">
        <v>22</v>
      </c>
      <c r="C9" s="2"/>
      <c r="D9" s="2"/>
      <c r="E9" s="2"/>
      <c r="F9" s="2"/>
      <c r="G9" s="12"/>
      <c r="H9" s="23"/>
      <c r="I9" s="2"/>
      <c r="J9" s="2"/>
      <c r="K9" s="2"/>
      <c r="M9" s="2"/>
      <c r="N9" s="2"/>
      <c r="O9" s="2"/>
      <c r="P9" s="2"/>
      <c r="R9" s="3">
        <v>70</v>
      </c>
      <c r="S9" s="36">
        <f t="shared" si="1"/>
        <v>70</v>
      </c>
      <c r="T9" s="20">
        <f t="shared" si="0"/>
        <v>70</v>
      </c>
      <c r="U9" s="20"/>
      <c r="W9" s="3" t="str">
        <f t="shared" ref="W9:X9" si="4">IF(S9:S63, "x")</f>
        <v>x</v>
      </c>
      <c r="X9" s="3" t="str">
        <f t="shared" si="4"/>
        <v>x</v>
      </c>
    </row>
    <row r="10" spans="1:24" x14ac:dyDescent="0.2">
      <c r="A10" s="3">
        <v>5</v>
      </c>
      <c r="B10" s="3" t="s">
        <v>0</v>
      </c>
      <c r="C10" s="2"/>
      <c r="D10" s="2"/>
      <c r="E10" s="2"/>
      <c r="F10" s="2"/>
      <c r="G10" s="12"/>
      <c r="H10" s="23"/>
      <c r="I10" s="2"/>
      <c r="J10" s="2"/>
      <c r="K10" s="2"/>
      <c r="M10" s="2"/>
      <c r="N10" s="2"/>
      <c r="O10" s="2"/>
      <c r="P10" s="2"/>
      <c r="S10" s="36">
        <f t="shared" si="1"/>
        <v>0</v>
      </c>
      <c r="T10" s="20">
        <f t="shared" si="0"/>
        <v>0</v>
      </c>
      <c r="U10" s="20"/>
      <c r="W10" s="3" t="b">
        <f t="shared" ref="W10:W73" si="5">IF(S10:S64, "x")</f>
        <v>0</v>
      </c>
      <c r="X10" s="3" t="b">
        <f t="shared" ref="X10:X73" si="6">IF(T10:T64, "x")</f>
        <v>0</v>
      </c>
    </row>
    <row r="11" spans="1:24" x14ac:dyDescent="0.2">
      <c r="A11" s="3">
        <v>6</v>
      </c>
      <c r="B11" s="3" t="s">
        <v>2</v>
      </c>
      <c r="C11" s="2"/>
      <c r="D11" s="2"/>
      <c r="E11" s="2"/>
      <c r="F11" s="2"/>
      <c r="G11" s="12"/>
      <c r="H11" s="23"/>
      <c r="I11" s="2"/>
      <c r="J11" s="2"/>
      <c r="K11" s="2"/>
      <c r="M11" s="2"/>
      <c r="N11" s="2"/>
      <c r="O11" s="2"/>
      <c r="P11" s="2"/>
      <c r="S11" s="36">
        <f t="shared" si="1"/>
        <v>0</v>
      </c>
      <c r="T11" s="20">
        <f t="shared" si="0"/>
        <v>0</v>
      </c>
      <c r="U11" s="20"/>
      <c r="W11" s="3" t="b">
        <f t="shared" si="5"/>
        <v>0</v>
      </c>
      <c r="X11" s="3" t="b">
        <f t="shared" si="6"/>
        <v>0</v>
      </c>
    </row>
    <row r="12" spans="1:24" x14ac:dyDescent="0.2">
      <c r="A12" s="3">
        <v>7</v>
      </c>
      <c r="B12" s="3" t="s">
        <v>1</v>
      </c>
      <c r="C12" s="2"/>
      <c r="D12" s="2"/>
      <c r="E12" s="2"/>
      <c r="F12" s="2"/>
      <c r="G12" s="12"/>
      <c r="H12" s="23"/>
      <c r="I12" s="2"/>
      <c r="J12" s="2"/>
      <c r="K12" s="2"/>
      <c r="M12" s="2"/>
      <c r="N12" s="2"/>
      <c r="O12" s="2"/>
      <c r="P12" s="2"/>
      <c r="S12" s="36">
        <f t="shared" si="1"/>
        <v>0</v>
      </c>
      <c r="T12" s="20">
        <f t="shared" si="0"/>
        <v>0</v>
      </c>
      <c r="U12" s="20"/>
      <c r="W12" s="3" t="b">
        <f t="shared" si="5"/>
        <v>0</v>
      </c>
      <c r="X12" s="3" t="b">
        <f t="shared" si="6"/>
        <v>0</v>
      </c>
    </row>
    <row r="13" spans="1:24" x14ac:dyDescent="0.2">
      <c r="A13" s="3">
        <v>8</v>
      </c>
      <c r="B13" s="3" t="s">
        <v>5</v>
      </c>
      <c r="C13" s="2"/>
      <c r="D13" s="2"/>
      <c r="E13" s="2"/>
      <c r="F13" s="2"/>
      <c r="G13" s="12">
        <v>1</v>
      </c>
      <c r="H13" s="23">
        <v>1</v>
      </c>
      <c r="I13" s="2"/>
      <c r="J13" s="2"/>
      <c r="K13" s="2"/>
      <c r="L13" s="2"/>
      <c r="M13" s="2"/>
      <c r="N13" s="2"/>
      <c r="O13" s="2"/>
      <c r="P13" s="2"/>
      <c r="Q13" s="3">
        <v>1</v>
      </c>
      <c r="R13" s="3">
        <v>1</v>
      </c>
      <c r="S13" s="36">
        <f t="shared" si="1"/>
        <v>3</v>
      </c>
      <c r="T13" s="20">
        <f>SUM(C13:R13)</f>
        <v>4</v>
      </c>
      <c r="U13" s="20"/>
      <c r="W13" s="3" t="str">
        <f t="shared" si="5"/>
        <v>x</v>
      </c>
      <c r="X13" s="3" t="str">
        <f t="shared" si="6"/>
        <v>x</v>
      </c>
    </row>
    <row r="14" spans="1:24" x14ac:dyDescent="0.2">
      <c r="A14" s="3">
        <v>9</v>
      </c>
      <c r="B14" s="3" t="s">
        <v>6</v>
      </c>
      <c r="C14" s="2"/>
      <c r="D14" s="2"/>
      <c r="E14" s="2"/>
      <c r="F14" s="2"/>
      <c r="G14" s="12">
        <v>2</v>
      </c>
      <c r="H14" s="23">
        <v>2</v>
      </c>
      <c r="I14" s="2"/>
      <c r="J14" s="2">
        <v>5</v>
      </c>
      <c r="K14" s="2"/>
      <c r="L14" s="1">
        <v>4</v>
      </c>
      <c r="M14" s="2"/>
      <c r="N14" s="2"/>
      <c r="O14" s="2"/>
      <c r="P14" s="2"/>
      <c r="Q14" s="3">
        <v>6</v>
      </c>
      <c r="R14" s="3">
        <v>1</v>
      </c>
      <c r="S14" s="36">
        <f t="shared" si="1"/>
        <v>18</v>
      </c>
      <c r="T14" s="20">
        <f t="shared" ref="T14:T77" si="7">SUM(C14:R14)</f>
        <v>20</v>
      </c>
      <c r="U14" s="20">
        <v>8</v>
      </c>
      <c r="V14" s="49" t="s">
        <v>201</v>
      </c>
      <c r="W14" s="3" t="str">
        <f t="shared" si="5"/>
        <v>x</v>
      </c>
      <c r="X14" s="3" t="str">
        <f t="shared" si="6"/>
        <v>x</v>
      </c>
    </row>
    <row r="15" spans="1:24" x14ac:dyDescent="0.2">
      <c r="A15" s="3">
        <v>10</v>
      </c>
      <c r="B15" s="3" t="s">
        <v>7</v>
      </c>
      <c r="C15" s="2"/>
      <c r="D15" s="2"/>
      <c r="E15" s="2"/>
      <c r="F15" s="2"/>
      <c r="G15" s="12"/>
      <c r="H15" s="23"/>
      <c r="I15" s="2"/>
      <c r="J15" s="2"/>
      <c r="K15" s="2"/>
      <c r="M15" s="2"/>
      <c r="N15" s="2"/>
      <c r="O15" s="2"/>
      <c r="P15" s="2"/>
      <c r="S15" s="36">
        <f t="shared" si="1"/>
        <v>0</v>
      </c>
      <c r="T15" s="20">
        <f t="shared" si="7"/>
        <v>0</v>
      </c>
      <c r="U15" s="20"/>
      <c r="W15" s="3" t="b">
        <f t="shared" si="5"/>
        <v>0</v>
      </c>
      <c r="X15" s="3" t="b">
        <f t="shared" si="6"/>
        <v>0</v>
      </c>
    </row>
    <row r="16" spans="1:24" ht="15" customHeight="1" x14ac:dyDescent="0.2">
      <c r="A16" s="3">
        <v>11</v>
      </c>
      <c r="B16" s="3" t="s">
        <v>8</v>
      </c>
      <c r="C16" s="2"/>
      <c r="D16" s="2"/>
      <c r="E16" s="2"/>
      <c r="F16" s="2"/>
      <c r="G16" s="12"/>
      <c r="H16" s="23"/>
      <c r="I16" s="2"/>
      <c r="J16" s="2"/>
      <c r="K16" s="2"/>
      <c r="M16" s="2"/>
      <c r="N16" s="2"/>
      <c r="O16" s="2"/>
      <c r="P16" s="2"/>
      <c r="S16" s="36">
        <f t="shared" si="1"/>
        <v>0</v>
      </c>
      <c r="T16" s="20">
        <f t="shared" si="7"/>
        <v>0</v>
      </c>
      <c r="U16" s="20"/>
      <c r="W16" s="3" t="b">
        <f t="shared" si="5"/>
        <v>0</v>
      </c>
      <c r="X16" s="3" t="b">
        <f t="shared" si="6"/>
        <v>0</v>
      </c>
    </row>
    <row r="17" spans="1:37" x14ac:dyDescent="0.2">
      <c r="A17" s="3">
        <v>12</v>
      </c>
      <c r="B17" s="3" t="s">
        <v>9</v>
      </c>
      <c r="C17" s="2"/>
      <c r="D17" s="2"/>
      <c r="E17" s="2"/>
      <c r="F17" s="2"/>
      <c r="G17" s="12"/>
      <c r="H17" s="23"/>
      <c r="I17" s="2"/>
      <c r="J17" s="2"/>
      <c r="K17" s="2"/>
      <c r="M17" s="2"/>
      <c r="N17" s="2"/>
      <c r="O17" s="2"/>
      <c r="P17" s="2"/>
      <c r="S17" s="36">
        <f t="shared" si="1"/>
        <v>0</v>
      </c>
      <c r="T17" s="20">
        <f t="shared" si="7"/>
        <v>0</v>
      </c>
      <c r="U17" s="20"/>
      <c r="W17" s="3" t="b">
        <f t="shared" si="5"/>
        <v>0</v>
      </c>
      <c r="X17" s="3" t="b">
        <f t="shared" si="6"/>
        <v>0</v>
      </c>
    </row>
    <row r="18" spans="1:37" x14ac:dyDescent="0.2">
      <c r="A18" s="3">
        <v>13</v>
      </c>
      <c r="B18" s="3" t="s">
        <v>11</v>
      </c>
      <c r="C18" s="2">
        <v>1</v>
      </c>
      <c r="D18" s="2">
        <v>1</v>
      </c>
      <c r="E18" s="2"/>
      <c r="F18" s="2">
        <v>3</v>
      </c>
      <c r="G18" s="12"/>
      <c r="H18" s="23"/>
      <c r="I18" s="2"/>
      <c r="J18" s="2"/>
      <c r="K18" s="2"/>
      <c r="M18" s="2"/>
      <c r="N18" s="2"/>
      <c r="O18" s="2"/>
      <c r="P18" s="2"/>
      <c r="S18" s="36">
        <f t="shared" si="1"/>
        <v>0</v>
      </c>
      <c r="T18" s="20">
        <f t="shared" si="7"/>
        <v>5</v>
      </c>
      <c r="U18" s="20"/>
      <c r="W18" s="3" t="b">
        <f t="shared" si="5"/>
        <v>0</v>
      </c>
      <c r="X18" s="3" t="str">
        <f t="shared" si="6"/>
        <v>x</v>
      </c>
      <c r="AK18" s="3" t="s">
        <v>150</v>
      </c>
    </row>
    <row r="19" spans="1:37" x14ac:dyDescent="0.2">
      <c r="A19" s="3">
        <v>14</v>
      </c>
      <c r="B19" s="3" t="s">
        <v>12</v>
      </c>
      <c r="C19" s="2"/>
      <c r="D19" s="2"/>
      <c r="E19" s="2"/>
      <c r="F19" s="2"/>
      <c r="G19" s="12"/>
      <c r="H19" s="23"/>
      <c r="I19" s="2"/>
      <c r="J19" s="2"/>
      <c r="K19" s="2"/>
      <c r="L19" s="3">
        <v>1</v>
      </c>
      <c r="M19" s="2"/>
      <c r="N19" s="2"/>
      <c r="O19" s="2"/>
      <c r="P19" s="2"/>
      <c r="R19" s="3">
        <v>1</v>
      </c>
      <c r="S19" s="36">
        <f t="shared" si="1"/>
        <v>2</v>
      </c>
      <c r="T19" s="20">
        <f t="shared" si="7"/>
        <v>2</v>
      </c>
      <c r="U19" s="20"/>
      <c r="W19" s="3" t="str">
        <f t="shared" si="5"/>
        <v>x</v>
      </c>
      <c r="X19" s="3" t="str">
        <f t="shared" si="6"/>
        <v>x</v>
      </c>
    </row>
    <row r="20" spans="1:37" x14ac:dyDescent="0.2">
      <c r="A20" s="3">
        <v>15</v>
      </c>
      <c r="B20" s="3" t="s">
        <v>13</v>
      </c>
      <c r="C20" s="2">
        <v>2</v>
      </c>
      <c r="D20" s="2"/>
      <c r="E20" s="2"/>
      <c r="F20" s="2">
        <v>1</v>
      </c>
      <c r="G20" s="12"/>
      <c r="H20" s="23"/>
      <c r="I20" s="2"/>
      <c r="J20" s="2"/>
      <c r="K20" s="2">
        <v>1</v>
      </c>
      <c r="L20" s="2"/>
      <c r="M20" s="2"/>
      <c r="N20" s="2"/>
      <c r="O20" s="2"/>
      <c r="P20" s="2"/>
      <c r="R20" s="3">
        <v>1</v>
      </c>
      <c r="S20" s="36">
        <f t="shared" si="1"/>
        <v>2</v>
      </c>
      <c r="T20" s="20">
        <f t="shared" si="7"/>
        <v>5</v>
      </c>
      <c r="U20" s="20"/>
      <c r="W20" s="3" t="str">
        <f t="shared" si="5"/>
        <v>x</v>
      </c>
      <c r="X20" s="3" t="str">
        <f t="shared" si="6"/>
        <v>x</v>
      </c>
    </row>
    <row r="21" spans="1:37" x14ac:dyDescent="0.2">
      <c r="A21" s="3">
        <v>16</v>
      </c>
      <c r="B21" s="3" t="s">
        <v>14</v>
      </c>
      <c r="C21" s="2"/>
      <c r="D21" s="2">
        <v>1</v>
      </c>
      <c r="E21" s="2"/>
      <c r="F21" s="2"/>
      <c r="G21" s="12"/>
      <c r="H21" s="23"/>
      <c r="I21" s="2"/>
      <c r="J21" s="2"/>
      <c r="K21" s="2"/>
      <c r="M21" s="2"/>
      <c r="N21" s="2"/>
      <c r="O21" s="2"/>
      <c r="P21" s="2"/>
      <c r="S21" s="36">
        <f t="shared" si="1"/>
        <v>0</v>
      </c>
      <c r="T21" s="20">
        <f t="shared" si="7"/>
        <v>1</v>
      </c>
      <c r="U21" s="20"/>
    </row>
    <row r="22" spans="1:37" x14ac:dyDescent="0.2">
      <c r="A22" s="3">
        <v>17</v>
      </c>
      <c r="B22" s="3" t="s">
        <v>15</v>
      </c>
      <c r="C22" s="2"/>
      <c r="D22" s="2"/>
      <c r="E22" s="2"/>
      <c r="F22" s="2"/>
      <c r="G22" s="12">
        <v>1</v>
      </c>
      <c r="H22" s="23">
        <v>4</v>
      </c>
      <c r="I22" s="2"/>
      <c r="J22" s="2">
        <v>1</v>
      </c>
      <c r="K22" s="2">
        <v>1</v>
      </c>
      <c r="M22" s="2"/>
      <c r="N22" s="2"/>
      <c r="O22" s="2"/>
      <c r="P22" s="2"/>
      <c r="S22" s="36">
        <f t="shared" si="1"/>
        <v>6</v>
      </c>
      <c r="T22" s="20">
        <f t="shared" si="7"/>
        <v>7</v>
      </c>
      <c r="U22" s="20"/>
      <c r="W22" s="3" t="str">
        <f t="shared" si="5"/>
        <v>x</v>
      </c>
      <c r="X22" s="3" t="str">
        <f t="shared" si="6"/>
        <v>x</v>
      </c>
    </row>
    <row r="23" spans="1:37" x14ac:dyDescent="0.2">
      <c r="A23" s="3">
        <v>18</v>
      </c>
      <c r="B23" s="3" t="s">
        <v>16</v>
      </c>
      <c r="C23" s="2">
        <v>14</v>
      </c>
      <c r="D23" s="2">
        <v>4</v>
      </c>
      <c r="E23" s="2">
        <v>4</v>
      </c>
      <c r="F23" s="2">
        <v>9</v>
      </c>
      <c r="G23" s="12">
        <v>6</v>
      </c>
      <c r="H23" s="23">
        <v>5</v>
      </c>
      <c r="I23" s="2"/>
      <c r="J23" s="2">
        <v>1</v>
      </c>
      <c r="K23" s="2">
        <v>2</v>
      </c>
      <c r="L23" s="2">
        <v>1</v>
      </c>
      <c r="M23" s="2">
        <v>2</v>
      </c>
      <c r="N23" s="2"/>
      <c r="O23" s="2"/>
      <c r="P23" s="2"/>
      <c r="Q23" s="2"/>
      <c r="R23" s="2">
        <v>6</v>
      </c>
      <c r="S23" s="36">
        <f t="shared" si="1"/>
        <v>17</v>
      </c>
      <c r="T23" s="20">
        <f t="shared" si="7"/>
        <v>54</v>
      </c>
      <c r="U23" s="20"/>
      <c r="W23" s="3" t="str">
        <f t="shared" si="5"/>
        <v>x</v>
      </c>
      <c r="X23" s="3" t="str">
        <f t="shared" si="6"/>
        <v>x</v>
      </c>
    </row>
    <row r="24" spans="1:37" x14ac:dyDescent="0.2">
      <c r="A24" s="3">
        <v>19</v>
      </c>
      <c r="B24" s="3" t="s">
        <v>17</v>
      </c>
      <c r="C24" s="2"/>
      <c r="D24" s="2"/>
      <c r="E24" s="2"/>
      <c r="F24" s="2"/>
      <c r="G24" s="12"/>
      <c r="H24" s="23"/>
      <c r="I24" s="2"/>
      <c r="J24" s="2"/>
      <c r="K24" s="2"/>
      <c r="M24" s="2"/>
      <c r="N24" s="2"/>
      <c r="O24" s="2"/>
      <c r="P24" s="2"/>
      <c r="S24" s="36">
        <f t="shared" si="1"/>
        <v>0</v>
      </c>
      <c r="T24" s="20">
        <f t="shared" si="7"/>
        <v>0</v>
      </c>
      <c r="U24" s="20"/>
      <c r="W24" s="3" t="b">
        <f t="shared" si="5"/>
        <v>0</v>
      </c>
      <c r="X24" s="3" t="b">
        <f t="shared" si="6"/>
        <v>0</v>
      </c>
    </row>
    <row r="25" spans="1:37" x14ac:dyDescent="0.2">
      <c r="A25" s="3">
        <v>20</v>
      </c>
      <c r="B25" s="3" t="s">
        <v>10</v>
      </c>
      <c r="C25" s="2"/>
      <c r="D25" s="2"/>
      <c r="E25" s="2">
        <v>1</v>
      </c>
      <c r="F25" s="2">
        <v>1</v>
      </c>
      <c r="G25" s="12">
        <v>1</v>
      </c>
      <c r="H25" s="23">
        <v>1</v>
      </c>
      <c r="I25" s="2"/>
      <c r="J25" s="2"/>
      <c r="K25" s="2"/>
      <c r="L25" s="3">
        <v>1</v>
      </c>
      <c r="M25" s="2"/>
      <c r="N25" s="2"/>
      <c r="O25" s="2"/>
      <c r="P25" s="2"/>
      <c r="R25" s="3">
        <v>2</v>
      </c>
      <c r="S25" s="36">
        <f t="shared" si="1"/>
        <v>4</v>
      </c>
      <c r="T25" s="20">
        <f t="shared" si="7"/>
        <v>7</v>
      </c>
      <c r="U25" s="20"/>
      <c r="W25" s="3" t="str">
        <f t="shared" si="5"/>
        <v>x</v>
      </c>
      <c r="X25" s="3" t="str">
        <f t="shared" si="6"/>
        <v>x</v>
      </c>
    </row>
    <row r="26" spans="1:37" x14ac:dyDescent="0.2">
      <c r="A26" s="3">
        <v>20</v>
      </c>
      <c r="B26" s="3" t="s">
        <v>18</v>
      </c>
      <c r="C26" s="2">
        <v>3</v>
      </c>
      <c r="D26" s="2">
        <v>1</v>
      </c>
      <c r="E26" s="2">
        <v>1</v>
      </c>
      <c r="F26" s="2">
        <v>3</v>
      </c>
      <c r="G26" s="12">
        <v>4</v>
      </c>
      <c r="H26" s="23"/>
      <c r="I26" s="2"/>
      <c r="J26" s="2"/>
      <c r="K26" s="2"/>
      <c r="L26" s="3">
        <v>1</v>
      </c>
      <c r="M26" s="2">
        <v>1</v>
      </c>
      <c r="N26" s="2"/>
      <c r="O26" s="2"/>
      <c r="P26" s="2"/>
      <c r="R26" s="3">
        <v>1</v>
      </c>
      <c r="S26" s="36">
        <f t="shared" si="1"/>
        <v>3</v>
      </c>
      <c r="T26" s="20">
        <f t="shared" si="7"/>
        <v>15</v>
      </c>
      <c r="U26" s="20"/>
      <c r="W26" s="3" t="str">
        <f t="shared" si="5"/>
        <v>x</v>
      </c>
      <c r="X26" s="3" t="str">
        <f t="shared" si="6"/>
        <v>x</v>
      </c>
    </row>
    <row r="27" spans="1:37" x14ac:dyDescent="0.2">
      <c r="A27" s="3">
        <v>21</v>
      </c>
      <c r="B27" s="3" t="s">
        <v>20</v>
      </c>
      <c r="C27" s="2"/>
      <c r="D27" s="2"/>
      <c r="E27" s="2"/>
      <c r="F27" s="2"/>
      <c r="G27" s="12"/>
      <c r="H27" s="23">
        <v>1</v>
      </c>
      <c r="I27" s="2"/>
      <c r="J27" s="2"/>
      <c r="K27" s="2"/>
      <c r="M27" s="2"/>
      <c r="N27" s="2"/>
      <c r="O27" s="2"/>
      <c r="P27" s="2"/>
      <c r="S27" s="36">
        <f t="shared" si="1"/>
        <v>1</v>
      </c>
      <c r="T27" s="20">
        <f t="shared" si="7"/>
        <v>1</v>
      </c>
      <c r="U27" s="20"/>
      <c r="W27" s="3" t="str">
        <f t="shared" si="5"/>
        <v>x</v>
      </c>
      <c r="X27" s="3" t="str">
        <f t="shared" si="6"/>
        <v>x</v>
      </c>
    </row>
    <row r="28" spans="1:37" x14ac:dyDescent="0.2">
      <c r="A28" s="3">
        <v>22</v>
      </c>
      <c r="B28" s="3" t="s">
        <v>21</v>
      </c>
      <c r="C28" s="2"/>
      <c r="D28" s="2"/>
      <c r="E28" s="2"/>
      <c r="F28" s="2"/>
      <c r="G28" s="12"/>
      <c r="H28" s="23"/>
      <c r="I28" s="2"/>
      <c r="J28" s="2"/>
      <c r="K28" s="2"/>
      <c r="M28" s="2"/>
      <c r="N28" s="2"/>
      <c r="O28" s="2"/>
      <c r="P28" s="2"/>
      <c r="S28" s="36">
        <f t="shared" si="1"/>
        <v>0</v>
      </c>
      <c r="T28" s="20">
        <f t="shared" si="7"/>
        <v>0</v>
      </c>
      <c r="U28" s="20"/>
      <c r="W28" s="3" t="b">
        <f t="shared" si="5"/>
        <v>0</v>
      </c>
      <c r="X28" s="3" t="b">
        <f t="shared" si="6"/>
        <v>0</v>
      </c>
    </row>
    <row r="29" spans="1:37" x14ac:dyDescent="0.2">
      <c r="A29" s="3">
        <v>23</v>
      </c>
      <c r="B29" s="3" t="s">
        <v>19</v>
      </c>
      <c r="C29" s="2"/>
      <c r="D29" s="2"/>
      <c r="E29" s="2"/>
      <c r="F29" s="2"/>
      <c r="G29" s="12"/>
      <c r="H29" s="23"/>
      <c r="I29" s="2"/>
      <c r="J29" s="2"/>
      <c r="K29" s="2"/>
      <c r="M29" s="2"/>
      <c r="N29" s="2"/>
      <c r="O29" s="2"/>
      <c r="P29" s="2"/>
      <c r="S29" s="36">
        <f t="shared" si="1"/>
        <v>0</v>
      </c>
      <c r="T29" s="20">
        <f t="shared" si="7"/>
        <v>0</v>
      </c>
      <c r="U29" s="20"/>
      <c r="W29" s="3" t="b">
        <f t="shared" si="5"/>
        <v>0</v>
      </c>
      <c r="X29" s="3" t="b">
        <f t="shared" si="6"/>
        <v>0</v>
      </c>
    </row>
    <row r="30" spans="1:37" x14ac:dyDescent="0.2">
      <c r="A30" s="3">
        <v>24</v>
      </c>
      <c r="B30" s="3" t="s">
        <v>157</v>
      </c>
      <c r="C30" s="2"/>
      <c r="D30" s="2"/>
      <c r="E30" s="2"/>
      <c r="F30" s="2"/>
      <c r="G30" s="12"/>
      <c r="H30" s="23"/>
      <c r="I30" s="2"/>
      <c r="J30" s="2"/>
      <c r="K30" s="2"/>
      <c r="M30" s="2"/>
      <c r="N30" s="2"/>
      <c r="O30" s="2"/>
      <c r="P30" s="2"/>
      <c r="S30" s="36">
        <f t="shared" si="1"/>
        <v>0</v>
      </c>
      <c r="T30" s="20">
        <f t="shared" si="7"/>
        <v>0</v>
      </c>
      <c r="U30" s="20"/>
      <c r="W30" s="3" t="b">
        <f t="shared" si="5"/>
        <v>0</v>
      </c>
      <c r="X30" s="3" t="b">
        <f t="shared" si="6"/>
        <v>0</v>
      </c>
    </row>
    <row r="31" spans="1:37" x14ac:dyDescent="0.2">
      <c r="A31" s="3">
        <v>25</v>
      </c>
      <c r="B31" s="3" t="s">
        <v>24</v>
      </c>
      <c r="C31" s="2"/>
      <c r="D31" s="2"/>
      <c r="E31" s="2"/>
      <c r="F31" s="2"/>
      <c r="G31" s="12"/>
      <c r="H31" s="23"/>
      <c r="I31" s="2"/>
      <c r="J31" s="2"/>
      <c r="K31" s="2"/>
      <c r="M31" s="2"/>
      <c r="N31" s="2"/>
      <c r="O31" s="2"/>
      <c r="P31" s="2"/>
      <c r="S31" s="36">
        <f t="shared" si="1"/>
        <v>0</v>
      </c>
      <c r="T31" s="20">
        <f t="shared" si="7"/>
        <v>0</v>
      </c>
      <c r="U31" s="20"/>
      <c r="W31" s="3" t="b">
        <f t="shared" si="5"/>
        <v>0</v>
      </c>
      <c r="X31" s="3" t="b">
        <f t="shared" si="6"/>
        <v>0</v>
      </c>
    </row>
    <row r="32" spans="1:37" x14ac:dyDescent="0.2">
      <c r="A32" s="3">
        <v>26</v>
      </c>
      <c r="B32" s="3" t="s">
        <v>25</v>
      </c>
      <c r="C32" s="2"/>
      <c r="D32" s="2"/>
      <c r="E32" s="2"/>
      <c r="F32" s="2"/>
      <c r="G32" s="12"/>
      <c r="H32" s="23"/>
      <c r="I32" s="2"/>
      <c r="J32" s="2"/>
      <c r="K32" s="2"/>
      <c r="M32" s="2"/>
      <c r="N32" s="2"/>
      <c r="O32" s="2"/>
      <c r="P32" s="2"/>
      <c r="S32" s="36">
        <f t="shared" si="1"/>
        <v>0</v>
      </c>
      <c r="T32" s="20">
        <f t="shared" si="7"/>
        <v>0</v>
      </c>
      <c r="U32" s="20"/>
      <c r="W32" s="3" t="b">
        <f t="shared" si="5"/>
        <v>0</v>
      </c>
      <c r="X32" s="3" t="b">
        <f t="shared" si="6"/>
        <v>0</v>
      </c>
    </row>
    <row r="33" spans="1:24" x14ac:dyDescent="0.2">
      <c r="A33" s="3">
        <v>27</v>
      </c>
      <c r="B33" s="3" t="s">
        <v>190</v>
      </c>
      <c r="C33" s="2"/>
      <c r="D33" s="2"/>
      <c r="E33" s="2"/>
      <c r="F33" s="2"/>
      <c r="G33" s="12"/>
      <c r="H33" s="23"/>
      <c r="I33" s="2"/>
      <c r="J33" s="2"/>
      <c r="K33" s="2"/>
      <c r="M33" s="2"/>
      <c r="N33" s="2"/>
      <c r="O33" s="2"/>
      <c r="P33" s="2"/>
      <c r="S33" s="36">
        <f t="shared" si="1"/>
        <v>0</v>
      </c>
      <c r="T33" s="20">
        <f t="shared" si="7"/>
        <v>0</v>
      </c>
      <c r="U33" s="20"/>
      <c r="W33" s="3" t="b">
        <f t="shared" si="5"/>
        <v>0</v>
      </c>
      <c r="X33" s="3" t="b">
        <f t="shared" si="6"/>
        <v>0</v>
      </c>
    </row>
    <row r="34" spans="1:24" x14ac:dyDescent="0.2">
      <c r="A34" s="3">
        <v>28</v>
      </c>
      <c r="B34" s="3" t="s">
        <v>26</v>
      </c>
      <c r="C34" s="2"/>
      <c r="D34" s="2"/>
      <c r="E34" s="2">
        <v>3</v>
      </c>
      <c r="F34" s="2"/>
      <c r="G34" s="12"/>
      <c r="H34" s="23"/>
      <c r="I34" s="2"/>
      <c r="J34" s="2"/>
      <c r="K34" s="2"/>
      <c r="M34" s="2"/>
      <c r="N34" s="2"/>
      <c r="O34" s="2"/>
      <c r="P34" s="2"/>
      <c r="S34" s="36">
        <f t="shared" si="1"/>
        <v>0</v>
      </c>
      <c r="T34" s="20">
        <f t="shared" si="7"/>
        <v>3</v>
      </c>
      <c r="U34" s="20"/>
      <c r="W34" s="3" t="b">
        <f t="shared" si="5"/>
        <v>0</v>
      </c>
      <c r="X34" s="3" t="str">
        <f t="shared" si="6"/>
        <v>x</v>
      </c>
    </row>
    <row r="35" spans="1:24" x14ac:dyDescent="0.2">
      <c r="A35" s="3">
        <v>29</v>
      </c>
      <c r="B35" s="3" t="s">
        <v>27</v>
      </c>
      <c r="C35" s="2">
        <v>5</v>
      </c>
      <c r="D35" s="2">
        <v>23</v>
      </c>
      <c r="E35" s="2">
        <v>2</v>
      </c>
      <c r="F35" s="2"/>
      <c r="G35" s="12">
        <v>10</v>
      </c>
      <c r="H35" s="23"/>
      <c r="I35" s="2"/>
      <c r="J35" s="2"/>
      <c r="K35" s="2"/>
      <c r="M35" s="2"/>
      <c r="N35" s="2"/>
      <c r="O35" s="2"/>
      <c r="P35" s="2"/>
      <c r="S35" s="36">
        <f t="shared" si="1"/>
        <v>0</v>
      </c>
      <c r="T35" s="20">
        <f t="shared" si="7"/>
        <v>40</v>
      </c>
      <c r="U35" s="20"/>
      <c r="W35" s="3" t="b">
        <f t="shared" si="5"/>
        <v>0</v>
      </c>
      <c r="X35" s="3" t="str">
        <f t="shared" si="6"/>
        <v>x</v>
      </c>
    </row>
    <row r="36" spans="1:24" x14ac:dyDescent="0.2">
      <c r="A36" s="3">
        <v>30</v>
      </c>
      <c r="B36" s="3" t="s">
        <v>28</v>
      </c>
      <c r="C36" s="2"/>
      <c r="D36" s="2"/>
      <c r="E36" s="2"/>
      <c r="F36" s="2"/>
      <c r="G36" s="12"/>
      <c r="H36" s="23"/>
      <c r="I36" s="2"/>
      <c r="J36" s="2"/>
      <c r="K36" s="2"/>
      <c r="M36" s="2"/>
      <c r="N36" s="2"/>
      <c r="O36" s="2"/>
      <c r="P36" s="2"/>
      <c r="S36" s="36">
        <f t="shared" si="1"/>
        <v>0</v>
      </c>
      <c r="T36" s="20">
        <f t="shared" si="7"/>
        <v>0</v>
      </c>
      <c r="U36" s="20"/>
      <c r="W36" s="3" t="b">
        <f t="shared" si="5"/>
        <v>0</v>
      </c>
      <c r="X36" s="3" t="b">
        <f t="shared" si="6"/>
        <v>0</v>
      </c>
    </row>
    <row r="37" spans="1:24" x14ac:dyDescent="0.2">
      <c r="A37" s="3">
        <v>31</v>
      </c>
      <c r="B37" s="3" t="s">
        <v>29</v>
      </c>
      <c r="C37" s="2"/>
      <c r="D37" s="2"/>
      <c r="E37" s="2"/>
      <c r="F37" s="2"/>
      <c r="G37" s="12"/>
      <c r="H37" s="23"/>
      <c r="I37" s="2"/>
      <c r="J37" s="2"/>
      <c r="K37" s="2"/>
      <c r="M37" s="2"/>
      <c r="N37" s="2"/>
      <c r="O37" s="2"/>
      <c r="P37" s="2"/>
      <c r="S37" s="36">
        <f t="shared" si="1"/>
        <v>0</v>
      </c>
      <c r="T37" s="20">
        <f t="shared" si="7"/>
        <v>0</v>
      </c>
      <c r="U37" s="20"/>
      <c r="W37" s="3" t="b">
        <f t="shared" si="5"/>
        <v>0</v>
      </c>
      <c r="X37" s="3" t="b">
        <f t="shared" si="6"/>
        <v>0</v>
      </c>
    </row>
    <row r="38" spans="1:24" x14ac:dyDescent="0.2">
      <c r="A38" s="3">
        <v>32</v>
      </c>
      <c r="B38" s="3" t="s">
        <v>167</v>
      </c>
      <c r="C38" s="2"/>
      <c r="D38" s="2"/>
      <c r="E38" s="2"/>
      <c r="F38" s="2"/>
      <c r="G38" s="12"/>
      <c r="H38" s="23"/>
      <c r="I38" s="2"/>
      <c r="J38" s="2"/>
      <c r="K38" s="2"/>
      <c r="M38" s="2"/>
      <c r="N38" s="2"/>
      <c r="O38" s="2"/>
      <c r="P38" s="2"/>
      <c r="S38" s="36">
        <f t="shared" si="1"/>
        <v>0</v>
      </c>
      <c r="T38" s="20">
        <f t="shared" si="7"/>
        <v>0</v>
      </c>
      <c r="U38" s="20"/>
      <c r="W38" s="3" t="b">
        <f t="shared" si="5"/>
        <v>0</v>
      </c>
      <c r="X38" s="3" t="b">
        <f t="shared" si="6"/>
        <v>0</v>
      </c>
    </row>
    <row r="39" spans="1:24" x14ac:dyDescent="0.2">
      <c r="A39" s="3">
        <v>33</v>
      </c>
      <c r="B39" s="3" t="s">
        <v>30</v>
      </c>
      <c r="C39" s="2"/>
      <c r="D39" s="2"/>
      <c r="E39" s="2"/>
      <c r="F39" s="2"/>
      <c r="G39" s="12"/>
      <c r="H39" s="23"/>
      <c r="I39" s="2"/>
      <c r="J39" s="2"/>
      <c r="K39" s="2"/>
      <c r="M39" s="2"/>
      <c r="N39" s="2"/>
      <c r="O39" s="2"/>
      <c r="P39" s="2"/>
      <c r="S39" s="36">
        <f t="shared" si="1"/>
        <v>0</v>
      </c>
      <c r="T39" s="20">
        <f t="shared" si="7"/>
        <v>0</v>
      </c>
      <c r="U39" s="20"/>
      <c r="W39" s="3" t="b">
        <f t="shared" si="5"/>
        <v>0</v>
      </c>
      <c r="X39" s="3" t="b">
        <f t="shared" si="6"/>
        <v>0</v>
      </c>
    </row>
    <row r="40" spans="1:24" x14ac:dyDescent="0.2">
      <c r="A40" s="3">
        <v>34</v>
      </c>
      <c r="B40" s="3" t="s">
        <v>31</v>
      </c>
      <c r="C40" s="2"/>
      <c r="D40" s="2"/>
      <c r="E40" s="2"/>
      <c r="F40" s="2"/>
      <c r="G40" s="12"/>
      <c r="H40" s="23"/>
      <c r="I40" s="2"/>
      <c r="J40" s="2"/>
      <c r="K40" s="2"/>
      <c r="M40" s="2"/>
      <c r="N40" s="2"/>
      <c r="O40" s="2"/>
      <c r="P40" s="2"/>
      <c r="S40" s="36">
        <f t="shared" si="1"/>
        <v>0</v>
      </c>
      <c r="T40" s="20">
        <f t="shared" si="7"/>
        <v>0</v>
      </c>
      <c r="U40" s="20"/>
      <c r="W40" s="3" t="b">
        <f t="shared" si="5"/>
        <v>0</v>
      </c>
      <c r="X40" s="3" t="b">
        <f t="shared" si="6"/>
        <v>0</v>
      </c>
    </row>
    <row r="41" spans="1:24" x14ac:dyDescent="0.2">
      <c r="A41" s="3">
        <v>35</v>
      </c>
      <c r="B41" s="3" t="s">
        <v>32</v>
      </c>
      <c r="C41" s="2">
        <v>11</v>
      </c>
      <c r="D41" s="2"/>
      <c r="E41" s="2"/>
      <c r="F41" s="2"/>
      <c r="G41" s="12"/>
      <c r="H41" s="23"/>
      <c r="I41" s="2"/>
      <c r="J41" s="2"/>
      <c r="K41" s="2"/>
      <c r="M41" s="2"/>
      <c r="N41" s="2"/>
      <c r="O41" s="2"/>
      <c r="P41" s="2"/>
      <c r="S41" s="36">
        <f t="shared" si="1"/>
        <v>0</v>
      </c>
      <c r="T41" s="20">
        <f t="shared" si="7"/>
        <v>11</v>
      </c>
      <c r="U41" s="20"/>
      <c r="W41" s="3" t="b">
        <f t="shared" si="5"/>
        <v>0</v>
      </c>
      <c r="X41" s="3" t="str">
        <f t="shared" si="6"/>
        <v>x</v>
      </c>
    </row>
    <row r="42" spans="1:24" x14ac:dyDescent="0.2">
      <c r="A42" s="3">
        <v>36</v>
      </c>
      <c r="B42" s="3" t="s">
        <v>33</v>
      </c>
      <c r="C42" s="2">
        <v>1</v>
      </c>
      <c r="D42" s="2"/>
      <c r="E42" s="2"/>
      <c r="F42" s="2"/>
      <c r="G42" s="12"/>
      <c r="H42" s="23"/>
      <c r="I42" s="2"/>
      <c r="J42" s="2"/>
      <c r="K42" s="2"/>
      <c r="M42" s="2"/>
      <c r="N42" s="2"/>
      <c r="O42" s="2"/>
      <c r="P42" s="2"/>
      <c r="S42" s="36">
        <f t="shared" si="1"/>
        <v>0</v>
      </c>
      <c r="T42" s="20">
        <f t="shared" si="7"/>
        <v>1</v>
      </c>
      <c r="U42" s="20"/>
      <c r="W42" s="3" t="b">
        <f t="shared" si="5"/>
        <v>0</v>
      </c>
      <c r="X42" s="3" t="str">
        <f t="shared" si="6"/>
        <v>x</v>
      </c>
    </row>
    <row r="43" spans="1:24" x14ac:dyDescent="0.2">
      <c r="A43" s="3">
        <v>37</v>
      </c>
      <c r="B43" s="3" t="s">
        <v>34</v>
      </c>
      <c r="C43" s="2">
        <v>16</v>
      </c>
      <c r="D43" s="2">
        <v>130</v>
      </c>
      <c r="E43" s="2"/>
      <c r="F43" s="2">
        <v>40</v>
      </c>
      <c r="G43" s="12">
        <v>2</v>
      </c>
      <c r="H43" s="23"/>
      <c r="I43" s="2">
        <v>2</v>
      </c>
      <c r="J43" s="2"/>
      <c r="K43" s="2"/>
      <c r="M43" s="2"/>
      <c r="N43" s="2"/>
      <c r="O43" s="2"/>
      <c r="P43" s="2"/>
      <c r="S43" s="36">
        <f t="shared" si="1"/>
        <v>2</v>
      </c>
      <c r="T43" s="20">
        <f t="shared" si="7"/>
        <v>190</v>
      </c>
      <c r="U43" s="20"/>
      <c r="W43" s="3" t="str">
        <f t="shared" si="5"/>
        <v>x</v>
      </c>
      <c r="X43" s="3" t="str">
        <f t="shared" si="6"/>
        <v>x</v>
      </c>
    </row>
    <row r="44" spans="1:24" x14ac:dyDescent="0.2">
      <c r="A44" s="3">
        <v>38</v>
      </c>
      <c r="B44" s="3" t="s">
        <v>35</v>
      </c>
      <c r="C44" s="2"/>
      <c r="D44" s="2"/>
      <c r="E44" s="2"/>
      <c r="F44" s="2"/>
      <c r="G44" s="12">
        <v>30</v>
      </c>
      <c r="H44" s="23">
        <v>210</v>
      </c>
      <c r="I44" s="2">
        <v>1</v>
      </c>
      <c r="J44" s="2">
        <v>180</v>
      </c>
      <c r="K44" s="2">
        <v>90</v>
      </c>
      <c r="L44" s="1">
        <v>126</v>
      </c>
      <c r="M44" s="2">
        <v>4</v>
      </c>
      <c r="N44" s="2">
        <v>65</v>
      </c>
      <c r="O44" s="2"/>
      <c r="P44" s="2">
        <v>26</v>
      </c>
      <c r="Q44" s="2">
        <v>75</v>
      </c>
      <c r="R44" s="2">
        <v>75</v>
      </c>
      <c r="S44" s="36">
        <f t="shared" si="1"/>
        <v>852</v>
      </c>
      <c r="T44" s="20">
        <f t="shared" si="7"/>
        <v>882</v>
      </c>
      <c r="U44" s="20">
        <f>+T44-180</f>
        <v>702</v>
      </c>
      <c r="V44" s="49" t="s">
        <v>203</v>
      </c>
      <c r="W44" s="3" t="str">
        <f t="shared" si="5"/>
        <v>x</v>
      </c>
      <c r="X44" s="3" t="str">
        <f t="shared" si="6"/>
        <v>x</v>
      </c>
    </row>
    <row r="45" spans="1:24" x14ac:dyDescent="0.2">
      <c r="A45" s="3">
        <v>39</v>
      </c>
      <c r="B45" s="3" t="s">
        <v>37</v>
      </c>
      <c r="C45" s="2">
        <v>16</v>
      </c>
      <c r="D45" s="2">
        <v>240</v>
      </c>
      <c r="E45" s="2"/>
      <c r="F45" s="2">
        <v>6</v>
      </c>
      <c r="G45" s="12">
        <v>4</v>
      </c>
      <c r="H45" s="23">
        <v>1</v>
      </c>
      <c r="I45" s="2"/>
      <c r="J45" s="2"/>
      <c r="K45" s="2"/>
      <c r="M45" s="2"/>
      <c r="N45" s="2"/>
      <c r="O45" s="2"/>
      <c r="P45" s="2"/>
      <c r="S45" s="36">
        <f t="shared" si="1"/>
        <v>1</v>
      </c>
      <c r="T45" s="20">
        <f t="shared" si="7"/>
        <v>267</v>
      </c>
      <c r="U45" s="20"/>
      <c r="W45" s="3" t="str">
        <f t="shared" si="5"/>
        <v>x</v>
      </c>
      <c r="X45" s="3" t="str">
        <f t="shared" si="6"/>
        <v>x</v>
      </c>
    </row>
    <row r="46" spans="1:24" x14ac:dyDescent="0.2">
      <c r="A46" s="3">
        <v>40</v>
      </c>
      <c r="B46" s="3" t="s">
        <v>36</v>
      </c>
      <c r="C46" s="2">
        <v>2</v>
      </c>
      <c r="D46" s="2"/>
      <c r="E46" s="2">
        <v>1</v>
      </c>
      <c r="F46" s="2">
        <v>4</v>
      </c>
      <c r="G46" s="12"/>
      <c r="H46" s="23">
        <v>2</v>
      </c>
      <c r="I46" s="2"/>
      <c r="J46" s="2"/>
      <c r="K46" s="2"/>
      <c r="M46" s="2"/>
      <c r="N46" s="2"/>
      <c r="O46" s="2"/>
      <c r="P46" s="2"/>
      <c r="S46" s="36">
        <f t="shared" si="1"/>
        <v>2</v>
      </c>
      <c r="T46" s="20">
        <f t="shared" si="7"/>
        <v>9</v>
      </c>
      <c r="U46" s="20"/>
      <c r="W46" s="3" t="str">
        <f t="shared" si="5"/>
        <v>x</v>
      </c>
      <c r="X46" s="3" t="str">
        <f t="shared" si="6"/>
        <v>x</v>
      </c>
    </row>
    <row r="47" spans="1:24" x14ac:dyDescent="0.2">
      <c r="A47" s="3">
        <v>41</v>
      </c>
      <c r="B47" s="3" t="s">
        <v>38</v>
      </c>
      <c r="C47" s="2"/>
      <c r="D47" s="2"/>
      <c r="E47" s="2"/>
      <c r="F47" s="2"/>
      <c r="G47" s="12"/>
      <c r="H47" s="23"/>
      <c r="I47" s="2"/>
      <c r="J47" s="2"/>
      <c r="K47" s="2"/>
      <c r="M47" s="2"/>
      <c r="N47" s="2"/>
      <c r="O47" s="2"/>
      <c r="P47" s="2"/>
      <c r="S47" s="36">
        <f t="shared" si="1"/>
        <v>0</v>
      </c>
      <c r="T47" s="20">
        <f t="shared" si="7"/>
        <v>0</v>
      </c>
      <c r="U47" s="20"/>
      <c r="W47" s="3" t="b">
        <f t="shared" si="5"/>
        <v>0</v>
      </c>
      <c r="X47" s="3" t="b">
        <f t="shared" si="6"/>
        <v>0</v>
      </c>
    </row>
    <row r="48" spans="1:24" x14ac:dyDescent="0.2">
      <c r="A48" s="3">
        <v>42</v>
      </c>
      <c r="B48" s="3" t="s">
        <v>39</v>
      </c>
      <c r="C48" s="2"/>
      <c r="D48" s="2"/>
      <c r="E48" s="2"/>
      <c r="F48" s="2"/>
      <c r="G48" s="12"/>
      <c r="H48" s="23"/>
      <c r="I48" s="2"/>
      <c r="J48" s="2">
        <v>1</v>
      </c>
      <c r="K48" s="2"/>
      <c r="M48" s="2"/>
      <c r="N48" s="2"/>
      <c r="O48" s="2"/>
      <c r="P48" s="2"/>
      <c r="S48" s="36">
        <f t="shared" si="1"/>
        <v>1</v>
      </c>
      <c r="T48" s="20">
        <f t="shared" si="7"/>
        <v>1</v>
      </c>
      <c r="U48" s="20"/>
      <c r="W48" s="3" t="str">
        <f t="shared" si="5"/>
        <v>x</v>
      </c>
      <c r="X48" s="3" t="str">
        <f t="shared" si="6"/>
        <v>x</v>
      </c>
    </row>
    <row r="49" spans="1:24" x14ac:dyDescent="0.2">
      <c r="A49" s="3">
        <v>43</v>
      </c>
      <c r="B49" s="3" t="s">
        <v>40</v>
      </c>
      <c r="C49" s="2"/>
      <c r="D49" s="2"/>
      <c r="E49" s="2"/>
      <c r="F49" s="2">
        <v>1</v>
      </c>
      <c r="G49" s="12"/>
      <c r="H49" s="23"/>
      <c r="I49" s="2"/>
      <c r="J49" s="2"/>
      <c r="K49" s="14"/>
      <c r="M49" s="2"/>
      <c r="N49" s="2"/>
      <c r="O49" s="2"/>
      <c r="P49" s="2"/>
      <c r="S49" s="36">
        <f t="shared" si="1"/>
        <v>0</v>
      </c>
      <c r="T49" s="20">
        <f t="shared" si="7"/>
        <v>1</v>
      </c>
      <c r="U49" s="20"/>
      <c r="W49" s="3" t="b">
        <f t="shared" si="5"/>
        <v>0</v>
      </c>
      <c r="X49" s="3" t="str">
        <f t="shared" si="6"/>
        <v>x</v>
      </c>
    </row>
    <row r="50" spans="1:24" x14ac:dyDescent="0.2">
      <c r="A50" s="3">
        <v>44</v>
      </c>
      <c r="B50" s="3" t="s">
        <v>42</v>
      </c>
      <c r="C50" s="2"/>
      <c r="D50" s="2"/>
      <c r="E50" s="2"/>
      <c r="F50" s="2">
        <v>3</v>
      </c>
      <c r="G50" s="12"/>
      <c r="H50" s="23"/>
      <c r="I50" s="2"/>
      <c r="J50" s="2">
        <v>1</v>
      </c>
      <c r="K50" s="2"/>
      <c r="M50" s="2"/>
      <c r="N50" s="2"/>
      <c r="O50" s="2"/>
      <c r="P50" s="2"/>
      <c r="S50" s="36">
        <f t="shared" si="1"/>
        <v>1</v>
      </c>
      <c r="T50" s="20">
        <f t="shared" si="7"/>
        <v>4</v>
      </c>
      <c r="U50" s="20"/>
      <c r="W50" s="3" t="str">
        <f t="shared" si="5"/>
        <v>x</v>
      </c>
      <c r="X50" s="3" t="str">
        <f t="shared" si="6"/>
        <v>x</v>
      </c>
    </row>
    <row r="51" spans="1:24" x14ac:dyDescent="0.2">
      <c r="A51" s="3">
        <v>45</v>
      </c>
      <c r="B51" s="3" t="s">
        <v>41</v>
      </c>
      <c r="C51" s="2">
        <v>1</v>
      </c>
      <c r="D51" s="2"/>
      <c r="E51" s="2"/>
      <c r="F51" s="2">
        <v>6</v>
      </c>
      <c r="G51" s="12"/>
      <c r="H51" s="23"/>
      <c r="I51" s="2"/>
      <c r="J51" s="2">
        <v>1</v>
      </c>
      <c r="K51" s="2"/>
      <c r="M51" s="2"/>
      <c r="N51" s="2"/>
      <c r="O51" s="2"/>
      <c r="P51" s="2"/>
      <c r="Q51" s="3">
        <v>4</v>
      </c>
      <c r="S51" s="36">
        <f t="shared" si="1"/>
        <v>5</v>
      </c>
      <c r="T51" s="20">
        <f t="shared" si="7"/>
        <v>12</v>
      </c>
      <c r="U51" s="20"/>
      <c r="W51" s="3" t="str">
        <f t="shared" si="5"/>
        <v>x</v>
      </c>
      <c r="X51" s="3" t="str">
        <f t="shared" si="6"/>
        <v>x</v>
      </c>
    </row>
    <row r="52" spans="1:24" x14ac:dyDescent="0.2">
      <c r="A52" s="3">
        <v>46</v>
      </c>
      <c r="B52" s="3" t="s">
        <v>43</v>
      </c>
      <c r="C52" s="2"/>
      <c r="D52" s="2"/>
      <c r="E52" s="2"/>
      <c r="F52" s="2"/>
      <c r="G52" s="12"/>
      <c r="H52" s="23"/>
      <c r="I52" s="2"/>
      <c r="J52" s="2"/>
      <c r="K52" s="2"/>
      <c r="M52" s="2"/>
      <c r="N52" s="2"/>
      <c r="O52" s="2"/>
      <c r="P52" s="2"/>
      <c r="S52" s="36">
        <f t="shared" si="1"/>
        <v>0</v>
      </c>
      <c r="T52" s="20">
        <f t="shared" si="7"/>
        <v>0</v>
      </c>
      <c r="U52" s="20"/>
      <c r="W52" s="3" t="b">
        <f t="shared" si="5"/>
        <v>0</v>
      </c>
      <c r="X52" s="3" t="b">
        <f t="shared" si="6"/>
        <v>0</v>
      </c>
    </row>
    <row r="53" spans="1:24" x14ac:dyDescent="0.2">
      <c r="A53" s="3">
        <v>47</v>
      </c>
      <c r="B53" s="3" t="s">
        <v>44</v>
      </c>
      <c r="C53" s="2"/>
      <c r="D53" s="2"/>
      <c r="E53" s="2"/>
      <c r="F53" s="2"/>
      <c r="G53" s="12"/>
      <c r="H53" s="23"/>
      <c r="I53" s="2"/>
      <c r="J53" s="2"/>
      <c r="K53" s="2"/>
      <c r="M53" s="2"/>
      <c r="N53" s="2"/>
      <c r="O53" s="2"/>
      <c r="P53" s="2"/>
      <c r="S53" s="36">
        <f t="shared" si="1"/>
        <v>0</v>
      </c>
      <c r="T53" s="20">
        <f t="shared" si="7"/>
        <v>0</v>
      </c>
      <c r="U53" s="20"/>
      <c r="W53" s="3" t="b">
        <f t="shared" si="5"/>
        <v>0</v>
      </c>
      <c r="X53" s="3" t="b">
        <f t="shared" si="6"/>
        <v>0</v>
      </c>
    </row>
    <row r="54" spans="1:24" x14ac:dyDescent="0.2">
      <c r="A54" s="3">
        <v>48</v>
      </c>
      <c r="B54" s="3" t="s">
        <v>191</v>
      </c>
      <c r="C54" s="2"/>
      <c r="D54" s="2"/>
      <c r="E54" s="2"/>
      <c r="F54" s="2">
        <v>1</v>
      </c>
      <c r="G54" s="12"/>
      <c r="H54" s="23"/>
      <c r="I54" s="2"/>
      <c r="J54" s="2"/>
      <c r="K54" s="2"/>
      <c r="M54" s="2"/>
      <c r="N54" s="2"/>
      <c r="O54" s="2"/>
      <c r="P54" s="2"/>
      <c r="S54" s="36">
        <f t="shared" si="1"/>
        <v>0</v>
      </c>
      <c r="T54" s="20">
        <f t="shared" si="7"/>
        <v>1</v>
      </c>
      <c r="U54" s="20"/>
      <c r="W54" s="3" t="b">
        <f t="shared" si="5"/>
        <v>0</v>
      </c>
      <c r="X54" s="3" t="str">
        <f t="shared" si="6"/>
        <v>x</v>
      </c>
    </row>
    <row r="55" spans="1:24" x14ac:dyDescent="0.2">
      <c r="A55" s="3">
        <v>49</v>
      </c>
      <c r="B55" s="3" t="s">
        <v>45</v>
      </c>
      <c r="C55" s="2"/>
      <c r="D55" s="2"/>
      <c r="E55" s="2"/>
      <c r="F55" s="2"/>
      <c r="G55" s="12"/>
      <c r="H55" s="23"/>
      <c r="I55" s="2"/>
      <c r="J55" s="2"/>
      <c r="K55" s="2"/>
      <c r="M55" s="2"/>
      <c r="N55" s="2"/>
      <c r="O55" s="2"/>
      <c r="P55" s="2"/>
      <c r="S55" s="36">
        <f t="shared" si="1"/>
        <v>0</v>
      </c>
      <c r="T55" s="20">
        <f t="shared" si="7"/>
        <v>0</v>
      </c>
      <c r="U55" s="20"/>
      <c r="W55" s="3" t="b">
        <f t="shared" si="5"/>
        <v>0</v>
      </c>
      <c r="X55" s="3" t="b">
        <f t="shared" si="6"/>
        <v>0</v>
      </c>
    </row>
    <row r="56" spans="1:24" x14ac:dyDescent="0.2">
      <c r="A56" s="3">
        <v>50</v>
      </c>
      <c r="B56" s="3" t="s">
        <v>46</v>
      </c>
      <c r="C56" s="2">
        <v>32</v>
      </c>
      <c r="D56" s="2">
        <v>36</v>
      </c>
      <c r="E56" s="2">
        <v>1</v>
      </c>
      <c r="F56" s="2">
        <v>3</v>
      </c>
      <c r="G56" s="12"/>
      <c r="H56" s="23"/>
      <c r="I56" s="2"/>
      <c r="J56" s="2"/>
      <c r="K56" s="2"/>
      <c r="L56" s="2">
        <v>1</v>
      </c>
      <c r="M56" s="2"/>
      <c r="N56" s="2">
        <v>1</v>
      </c>
      <c r="O56" s="2"/>
      <c r="P56" s="2"/>
      <c r="Q56" s="3">
        <v>3</v>
      </c>
      <c r="S56" s="36">
        <f t="shared" si="1"/>
        <v>5</v>
      </c>
      <c r="T56" s="20">
        <f t="shared" si="7"/>
        <v>77</v>
      </c>
      <c r="U56" s="20"/>
      <c r="W56" s="3" t="str">
        <f t="shared" si="5"/>
        <v>x</v>
      </c>
      <c r="X56" s="3" t="str">
        <f t="shared" si="6"/>
        <v>x</v>
      </c>
    </row>
    <row r="57" spans="1:24" x14ac:dyDescent="0.2">
      <c r="A57" s="3">
        <v>51</v>
      </c>
      <c r="B57" s="3" t="s">
        <v>47</v>
      </c>
      <c r="C57" s="2"/>
      <c r="D57" s="2"/>
      <c r="E57" s="2"/>
      <c r="F57" s="2"/>
      <c r="G57" s="12"/>
      <c r="H57" s="23"/>
      <c r="I57" s="2"/>
      <c r="J57" s="2"/>
      <c r="K57" s="2"/>
      <c r="M57" s="2"/>
      <c r="N57" s="2"/>
      <c r="O57" s="2"/>
      <c r="P57" s="2"/>
      <c r="S57" s="36">
        <f t="shared" si="1"/>
        <v>0</v>
      </c>
      <c r="T57" s="20">
        <f t="shared" si="7"/>
        <v>0</v>
      </c>
      <c r="U57" s="20"/>
      <c r="W57" s="3" t="b">
        <f t="shared" si="5"/>
        <v>0</v>
      </c>
      <c r="X57" s="3" t="b">
        <f t="shared" si="6"/>
        <v>0</v>
      </c>
    </row>
    <row r="58" spans="1:24" x14ac:dyDescent="0.2">
      <c r="A58" s="3">
        <v>52</v>
      </c>
      <c r="B58" s="3" t="s">
        <v>48</v>
      </c>
      <c r="C58" s="2">
        <v>6</v>
      </c>
      <c r="D58" s="2">
        <v>5</v>
      </c>
      <c r="E58" s="2">
        <v>4</v>
      </c>
      <c r="F58" s="2">
        <v>11</v>
      </c>
      <c r="G58" s="12">
        <v>3</v>
      </c>
      <c r="H58" s="23">
        <v>4</v>
      </c>
      <c r="I58" s="2">
        <v>3</v>
      </c>
      <c r="J58" s="2">
        <v>4</v>
      </c>
      <c r="K58" s="2">
        <v>6</v>
      </c>
      <c r="L58" s="2">
        <v>3</v>
      </c>
      <c r="M58" s="2">
        <v>4</v>
      </c>
      <c r="N58" s="2">
        <v>3</v>
      </c>
      <c r="O58" s="2"/>
      <c r="P58" s="2">
        <v>2</v>
      </c>
      <c r="Q58" s="2">
        <v>1</v>
      </c>
      <c r="R58" s="2">
        <v>8</v>
      </c>
      <c r="S58" s="36">
        <f t="shared" si="1"/>
        <v>38</v>
      </c>
      <c r="T58" s="20">
        <f t="shared" si="7"/>
        <v>67</v>
      </c>
      <c r="U58" s="20"/>
      <c r="W58" s="3" t="str">
        <f t="shared" si="5"/>
        <v>x</v>
      </c>
      <c r="X58" s="3" t="str">
        <f t="shared" si="6"/>
        <v>x</v>
      </c>
    </row>
    <row r="59" spans="1:24" x14ac:dyDescent="0.2">
      <c r="A59" s="3">
        <v>54</v>
      </c>
      <c r="B59" s="3" t="s">
        <v>49</v>
      </c>
      <c r="C59" s="2"/>
      <c r="D59" s="2"/>
      <c r="E59" s="2">
        <v>14</v>
      </c>
      <c r="F59" s="2"/>
      <c r="G59" s="12">
        <v>19</v>
      </c>
      <c r="H59" s="23">
        <v>105</v>
      </c>
      <c r="I59" s="2">
        <v>23</v>
      </c>
      <c r="J59" s="2">
        <v>42</v>
      </c>
      <c r="K59" s="2">
        <v>70</v>
      </c>
      <c r="L59" s="2">
        <v>2</v>
      </c>
      <c r="M59" s="2">
        <v>24</v>
      </c>
      <c r="N59" s="2">
        <v>8</v>
      </c>
      <c r="O59" s="2"/>
      <c r="P59" s="2"/>
      <c r="Q59" s="2">
        <v>4</v>
      </c>
      <c r="R59" s="2">
        <v>41</v>
      </c>
      <c r="S59" s="36">
        <f t="shared" si="1"/>
        <v>319</v>
      </c>
      <c r="T59" s="20">
        <f t="shared" si="7"/>
        <v>352</v>
      </c>
      <c r="U59" s="20"/>
      <c r="W59" s="3" t="str">
        <f t="shared" si="5"/>
        <v>x</v>
      </c>
      <c r="X59" s="3" t="str">
        <f t="shared" si="6"/>
        <v>x</v>
      </c>
    </row>
    <row r="60" spans="1:24" x14ac:dyDescent="0.2">
      <c r="A60" s="3">
        <v>55</v>
      </c>
      <c r="B60" s="3" t="s">
        <v>50</v>
      </c>
      <c r="C60" s="2">
        <v>1</v>
      </c>
      <c r="D60" s="2">
        <v>1</v>
      </c>
      <c r="E60" s="2">
        <v>1</v>
      </c>
      <c r="F60" s="2"/>
      <c r="G60" s="12"/>
      <c r="H60" s="23"/>
      <c r="I60" s="2"/>
      <c r="J60" s="2"/>
      <c r="K60" s="2"/>
      <c r="L60" s="3">
        <v>1</v>
      </c>
      <c r="M60" s="2"/>
      <c r="N60" s="2"/>
      <c r="O60" s="2"/>
      <c r="P60" s="2"/>
      <c r="Q60" s="3">
        <v>1</v>
      </c>
      <c r="S60" s="36">
        <f t="shared" si="1"/>
        <v>2</v>
      </c>
      <c r="T60" s="20">
        <f t="shared" si="7"/>
        <v>5</v>
      </c>
      <c r="U60" s="20"/>
      <c r="W60" s="3" t="str">
        <f t="shared" si="5"/>
        <v>x</v>
      </c>
      <c r="X60" s="3" t="str">
        <f t="shared" si="6"/>
        <v>x</v>
      </c>
    </row>
    <row r="61" spans="1:24" x14ac:dyDescent="0.2">
      <c r="A61" s="3">
        <v>56</v>
      </c>
      <c r="B61" s="3" t="s">
        <v>51</v>
      </c>
      <c r="C61" s="2"/>
      <c r="D61" s="2"/>
      <c r="E61" s="2">
        <v>2</v>
      </c>
      <c r="F61" s="2"/>
      <c r="G61" s="12">
        <v>1</v>
      </c>
      <c r="H61" s="23"/>
      <c r="I61" s="2"/>
      <c r="J61" s="2">
        <v>1</v>
      </c>
      <c r="K61" s="2">
        <v>1</v>
      </c>
      <c r="L61" s="2">
        <v>3</v>
      </c>
      <c r="M61" s="2"/>
      <c r="N61" s="2">
        <v>1</v>
      </c>
      <c r="O61" s="2"/>
      <c r="P61" s="2"/>
      <c r="Q61" s="2">
        <v>2</v>
      </c>
      <c r="R61" s="2"/>
      <c r="S61" s="36">
        <f t="shared" si="1"/>
        <v>8</v>
      </c>
      <c r="T61" s="20">
        <f t="shared" si="7"/>
        <v>11</v>
      </c>
      <c r="U61" s="20"/>
      <c r="W61" s="3" t="str">
        <f t="shared" si="5"/>
        <v>x</v>
      </c>
      <c r="X61" s="3" t="str">
        <f t="shared" si="6"/>
        <v>x</v>
      </c>
    </row>
    <row r="62" spans="1:24" x14ac:dyDescent="0.2">
      <c r="A62" s="3">
        <v>57</v>
      </c>
      <c r="B62" s="3" t="s">
        <v>52</v>
      </c>
      <c r="C62" s="2">
        <v>2</v>
      </c>
      <c r="D62" s="2"/>
      <c r="E62" s="2">
        <v>5</v>
      </c>
      <c r="F62" s="2"/>
      <c r="G62" s="12">
        <v>3</v>
      </c>
      <c r="H62" s="23">
        <v>1</v>
      </c>
      <c r="I62" s="2"/>
      <c r="J62" s="2">
        <v>2</v>
      </c>
      <c r="K62" s="2">
        <v>2</v>
      </c>
      <c r="L62" s="2">
        <v>1</v>
      </c>
      <c r="M62" s="2">
        <v>2</v>
      </c>
      <c r="N62" s="2">
        <v>1</v>
      </c>
      <c r="O62" s="2"/>
      <c r="P62" s="2"/>
      <c r="R62" s="3">
        <v>1</v>
      </c>
      <c r="S62" s="36">
        <f t="shared" si="1"/>
        <v>10</v>
      </c>
      <c r="T62" s="20">
        <f t="shared" si="7"/>
        <v>20</v>
      </c>
      <c r="U62" s="20"/>
      <c r="W62" s="3" t="str">
        <f t="shared" si="5"/>
        <v>x</v>
      </c>
      <c r="X62" s="3" t="str">
        <f t="shared" si="6"/>
        <v>x</v>
      </c>
    </row>
    <row r="63" spans="1:24" x14ac:dyDescent="0.2">
      <c r="A63" s="3">
        <v>58</v>
      </c>
      <c r="B63" s="3" t="s">
        <v>53</v>
      </c>
      <c r="C63" s="2"/>
      <c r="D63" s="2"/>
      <c r="E63" s="2"/>
      <c r="F63" s="2">
        <v>1</v>
      </c>
      <c r="G63" s="12">
        <v>2</v>
      </c>
      <c r="H63" s="23"/>
      <c r="I63" s="2">
        <v>2</v>
      </c>
      <c r="J63" s="2">
        <v>1</v>
      </c>
      <c r="K63" s="2">
        <v>2</v>
      </c>
      <c r="L63" s="2"/>
      <c r="M63" s="2">
        <v>1</v>
      </c>
      <c r="N63" s="2">
        <v>2</v>
      </c>
      <c r="O63" s="2"/>
      <c r="P63" s="2"/>
      <c r="S63" s="36">
        <f t="shared" si="1"/>
        <v>8</v>
      </c>
      <c r="T63" s="20">
        <f t="shared" si="7"/>
        <v>11</v>
      </c>
      <c r="U63" s="20"/>
      <c r="W63" s="3" t="str">
        <f t="shared" si="5"/>
        <v>x</v>
      </c>
      <c r="X63" s="3" t="str">
        <f t="shared" si="6"/>
        <v>x</v>
      </c>
    </row>
    <row r="64" spans="1:24" x14ac:dyDescent="0.2">
      <c r="A64" s="3">
        <v>59</v>
      </c>
      <c r="B64" s="6" t="s">
        <v>163</v>
      </c>
      <c r="C64" s="2"/>
      <c r="D64" s="2"/>
      <c r="E64" s="2"/>
      <c r="F64" s="2"/>
      <c r="G64" s="12"/>
      <c r="H64" s="23"/>
      <c r="I64" s="2"/>
      <c r="J64" s="2"/>
      <c r="K64" s="2"/>
      <c r="L64" s="2"/>
      <c r="M64" s="2"/>
      <c r="N64" s="15"/>
      <c r="O64" s="15"/>
      <c r="P64" s="2"/>
      <c r="S64" s="36">
        <f t="shared" si="1"/>
        <v>0</v>
      </c>
      <c r="T64" s="20">
        <f t="shared" si="7"/>
        <v>0</v>
      </c>
      <c r="U64" s="20"/>
    </row>
    <row r="65" spans="1:24" x14ac:dyDescent="0.2">
      <c r="A65" s="3">
        <v>60</v>
      </c>
      <c r="B65" s="3" t="s">
        <v>54</v>
      </c>
      <c r="C65" s="2">
        <v>12</v>
      </c>
      <c r="D65" s="2">
        <v>12</v>
      </c>
      <c r="E65" s="2"/>
      <c r="F65" s="2">
        <v>1</v>
      </c>
      <c r="G65" s="12">
        <v>1</v>
      </c>
      <c r="H65" s="23"/>
      <c r="I65" s="2">
        <v>2</v>
      </c>
      <c r="J65" s="2">
        <v>1</v>
      </c>
      <c r="K65" s="2"/>
      <c r="M65" s="2"/>
      <c r="N65" s="2"/>
      <c r="O65" s="2"/>
      <c r="P65" s="2"/>
      <c r="Q65" s="2"/>
      <c r="R65" s="2">
        <v>1</v>
      </c>
      <c r="S65" s="36">
        <f t="shared" si="1"/>
        <v>4</v>
      </c>
      <c r="T65" s="20">
        <f t="shared" si="7"/>
        <v>30</v>
      </c>
      <c r="U65" s="20"/>
      <c r="W65" s="3" t="str">
        <f t="shared" si="5"/>
        <v>x</v>
      </c>
      <c r="X65" s="3" t="str">
        <f t="shared" si="6"/>
        <v>x</v>
      </c>
    </row>
    <row r="66" spans="1:24" x14ac:dyDescent="0.2">
      <c r="A66" s="3">
        <v>61</v>
      </c>
      <c r="B66" s="3" t="s">
        <v>55</v>
      </c>
      <c r="C66" s="2">
        <v>8</v>
      </c>
      <c r="D66" s="2">
        <v>5</v>
      </c>
      <c r="E66" s="2">
        <v>2</v>
      </c>
      <c r="F66" s="2">
        <v>3</v>
      </c>
      <c r="G66" s="12">
        <v>3</v>
      </c>
      <c r="H66" s="23"/>
      <c r="I66" s="2"/>
      <c r="J66" s="2">
        <v>2</v>
      </c>
      <c r="K66" s="2"/>
      <c r="L66" s="2"/>
      <c r="M66" s="2"/>
      <c r="N66" s="2"/>
      <c r="O66" s="2"/>
      <c r="P66" s="2"/>
      <c r="R66" s="3">
        <v>4</v>
      </c>
      <c r="S66" s="36">
        <f t="shared" si="1"/>
        <v>6</v>
      </c>
      <c r="T66" s="20">
        <f t="shared" si="7"/>
        <v>27</v>
      </c>
      <c r="U66" s="20"/>
      <c r="W66" s="3" t="str">
        <f t="shared" si="5"/>
        <v>x</v>
      </c>
      <c r="X66" s="3" t="str">
        <f t="shared" si="6"/>
        <v>x</v>
      </c>
    </row>
    <row r="67" spans="1:24" x14ac:dyDescent="0.2">
      <c r="A67" s="3">
        <v>62</v>
      </c>
      <c r="B67" s="6" t="s">
        <v>83</v>
      </c>
      <c r="C67" s="2"/>
      <c r="D67" s="2">
        <v>1</v>
      </c>
      <c r="E67" s="2"/>
      <c r="F67" s="2">
        <v>3</v>
      </c>
      <c r="G67" s="12">
        <v>2</v>
      </c>
      <c r="H67" s="23"/>
      <c r="I67" s="2"/>
      <c r="J67" s="2"/>
      <c r="K67" s="2"/>
      <c r="M67" s="2"/>
      <c r="N67" s="2"/>
      <c r="O67" s="2"/>
      <c r="P67" s="2"/>
      <c r="S67" s="36">
        <f t="shared" si="1"/>
        <v>0</v>
      </c>
      <c r="T67" s="20">
        <f t="shared" si="7"/>
        <v>6</v>
      </c>
      <c r="U67" s="20"/>
      <c r="W67" s="3" t="b">
        <f t="shared" si="5"/>
        <v>0</v>
      </c>
      <c r="X67" s="3" t="str">
        <f t="shared" si="6"/>
        <v>x</v>
      </c>
    </row>
    <row r="68" spans="1:24" x14ac:dyDescent="0.2">
      <c r="A68" s="3">
        <v>63</v>
      </c>
      <c r="B68" s="3" t="s">
        <v>84</v>
      </c>
      <c r="C68" s="2"/>
      <c r="D68" s="2"/>
      <c r="E68" s="2"/>
      <c r="F68" s="2"/>
      <c r="G68" s="12"/>
      <c r="H68" s="23">
        <v>1</v>
      </c>
      <c r="I68" s="2"/>
      <c r="J68" s="2">
        <v>2</v>
      </c>
      <c r="K68" s="2">
        <v>1</v>
      </c>
      <c r="M68" s="2"/>
      <c r="N68" s="2"/>
      <c r="O68" s="2"/>
      <c r="P68" s="2"/>
      <c r="Q68" s="3">
        <v>2</v>
      </c>
      <c r="S68" s="36">
        <f t="shared" si="1"/>
        <v>6</v>
      </c>
      <c r="T68" s="20">
        <f t="shared" si="7"/>
        <v>6</v>
      </c>
      <c r="U68" s="20"/>
      <c r="W68" s="3" t="str">
        <f t="shared" si="5"/>
        <v>x</v>
      </c>
      <c r="X68" s="3" t="str">
        <f t="shared" si="6"/>
        <v>x</v>
      </c>
    </row>
    <row r="69" spans="1:24" x14ac:dyDescent="0.2">
      <c r="A69" s="3">
        <v>64</v>
      </c>
      <c r="B69" s="3" t="s">
        <v>159</v>
      </c>
      <c r="C69" s="2"/>
      <c r="D69" s="2"/>
      <c r="E69" s="2"/>
      <c r="F69" s="2"/>
      <c r="G69" s="12"/>
      <c r="H69" s="23">
        <v>10</v>
      </c>
      <c r="I69" s="2">
        <v>7</v>
      </c>
      <c r="J69" s="2">
        <v>1</v>
      </c>
      <c r="K69" s="2"/>
      <c r="L69" s="2"/>
      <c r="M69" s="2">
        <v>3</v>
      </c>
      <c r="N69" s="2"/>
      <c r="O69" s="2">
        <v>2</v>
      </c>
      <c r="P69" s="2"/>
      <c r="Q69" s="2"/>
      <c r="R69" s="2"/>
      <c r="S69" s="36">
        <f t="shared" si="1"/>
        <v>23</v>
      </c>
      <c r="T69" s="20">
        <f t="shared" si="7"/>
        <v>23</v>
      </c>
      <c r="U69" s="20"/>
      <c r="W69" s="3" t="str">
        <f t="shared" si="5"/>
        <v>x</v>
      </c>
      <c r="X69" s="3" t="str">
        <f t="shared" si="6"/>
        <v>x</v>
      </c>
    </row>
    <row r="70" spans="1:24" x14ac:dyDescent="0.2">
      <c r="A70" s="3">
        <v>65</v>
      </c>
      <c r="B70" s="3" t="s">
        <v>160</v>
      </c>
      <c r="C70" s="2">
        <v>10</v>
      </c>
      <c r="D70" s="2">
        <v>1</v>
      </c>
      <c r="E70" s="2">
        <v>33</v>
      </c>
      <c r="F70" s="2">
        <v>14</v>
      </c>
      <c r="G70" s="12">
        <v>46</v>
      </c>
      <c r="H70" s="23">
        <v>89</v>
      </c>
      <c r="I70" s="2">
        <v>28</v>
      </c>
      <c r="J70" s="2">
        <v>65</v>
      </c>
      <c r="K70" s="2">
        <v>60</v>
      </c>
      <c r="L70" s="2">
        <v>16</v>
      </c>
      <c r="M70" s="2">
        <v>33</v>
      </c>
      <c r="N70" s="2">
        <v>4</v>
      </c>
      <c r="O70" s="2">
        <v>37</v>
      </c>
      <c r="P70" s="2">
        <v>5</v>
      </c>
      <c r="Q70" s="2">
        <v>19</v>
      </c>
      <c r="R70" s="2">
        <v>50</v>
      </c>
      <c r="S70" s="36">
        <f t="shared" si="1"/>
        <v>406</v>
      </c>
      <c r="T70" s="20">
        <f t="shared" si="7"/>
        <v>510</v>
      </c>
      <c r="U70" s="20"/>
      <c r="W70" s="3" t="str">
        <f t="shared" si="5"/>
        <v>x</v>
      </c>
      <c r="X70" s="3" t="str">
        <f t="shared" si="6"/>
        <v>x</v>
      </c>
    </row>
    <row r="71" spans="1:24" x14ac:dyDescent="0.2">
      <c r="A71" s="3">
        <v>66</v>
      </c>
      <c r="B71" s="3" t="s">
        <v>59</v>
      </c>
      <c r="C71" s="2"/>
      <c r="D71" s="2"/>
      <c r="E71" s="2">
        <v>13</v>
      </c>
      <c r="F71" s="2">
        <v>18</v>
      </c>
      <c r="G71" s="12">
        <v>35</v>
      </c>
      <c r="H71" s="23">
        <v>5</v>
      </c>
      <c r="I71" s="2"/>
      <c r="J71" s="2"/>
      <c r="K71" s="2"/>
      <c r="M71" s="2"/>
      <c r="N71" s="2"/>
      <c r="O71" s="2"/>
      <c r="P71" s="2"/>
      <c r="S71" s="36">
        <f t="shared" ref="S71:S134" si="8">SUM(H71:R71)</f>
        <v>5</v>
      </c>
      <c r="T71" s="20">
        <f t="shared" si="7"/>
        <v>71</v>
      </c>
      <c r="U71" s="20"/>
      <c r="W71" s="3" t="str">
        <f t="shared" si="5"/>
        <v>x</v>
      </c>
      <c r="X71" s="3" t="str">
        <f t="shared" si="6"/>
        <v>x</v>
      </c>
    </row>
    <row r="72" spans="1:24" x14ac:dyDescent="0.2">
      <c r="A72" s="3">
        <v>67</v>
      </c>
      <c r="B72" s="3" t="s">
        <v>60</v>
      </c>
      <c r="C72" s="2">
        <v>11</v>
      </c>
      <c r="D72" s="2">
        <v>25</v>
      </c>
      <c r="E72" s="2">
        <v>50</v>
      </c>
      <c r="F72" s="2"/>
      <c r="G72" s="12"/>
      <c r="H72" s="23">
        <v>23</v>
      </c>
      <c r="I72" s="2"/>
      <c r="J72" s="2"/>
      <c r="K72" s="2"/>
      <c r="M72" s="2"/>
      <c r="N72" s="2"/>
      <c r="O72" s="2"/>
      <c r="P72" s="2"/>
      <c r="S72" s="36">
        <f t="shared" si="8"/>
        <v>23</v>
      </c>
      <c r="T72" s="20">
        <f t="shared" si="7"/>
        <v>109</v>
      </c>
      <c r="U72" s="20"/>
      <c r="W72" s="3" t="str">
        <f t="shared" si="5"/>
        <v>x</v>
      </c>
      <c r="X72" s="3" t="str">
        <f t="shared" si="6"/>
        <v>x</v>
      </c>
    </row>
    <row r="73" spans="1:24" x14ac:dyDescent="0.2">
      <c r="A73" s="3">
        <v>68</v>
      </c>
      <c r="B73" s="3" t="s">
        <v>61</v>
      </c>
      <c r="C73" s="2">
        <v>9</v>
      </c>
      <c r="D73" s="2">
        <v>5</v>
      </c>
      <c r="E73" s="2">
        <v>10</v>
      </c>
      <c r="F73" s="2">
        <v>17</v>
      </c>
      <c r="G73" s="12">
        <v>10</v>
      </c>
      <c r="H73" s="23">
        <v>2</v>
      </c>
      <c r="I73" s="2"/>
      <c r="J73" s="2"/>
      <c r="K73" s="2">
        <v>3</v>
      </c>
      <c r="L73" s="2">
        <v>2</v>
      </c>
      <c r="M73" s="2"/>
      <c r="N73" s="2"/>
      <c r="O73" s="2"/>
      <c r="P73" s="2">
        <v>1</v>
      </c>
      <c r="Q73" s="1">
        <v>7</v>
      </c>
      <c r="R73" s="1">
        <v>7</v>
      </c>
      <c r="S73" s="36">
        <f t="shared" si="8"/>
        <v>22</v>
      </c>
      <c r="T73" s="20">
        <f t="shared" si="7"/>
        <v>73</v>
      </c>
      <c r="U73" s="20"/>
      <c r="W73" s="3" t="str">
        <f t="shared" si="5"/>
        <v>x</v>
      </c>
      <c r="X73" s="3" t="str">
        <f t="shared" si="6"/>
        <v>x</v>
      </c>
    </row>
    <row r="74" spans="1:24" x14ac:dyDescent="0.2">
      <c r="A74" s="3">
        <v>69</v>
      </c>
      <c r="B74" s="3" t="s">
        <v>56</v>
      </c>
      <c r="C74" s="2">
        <v>6</v>
      </c>
      <c r="D74" s="2"/>
      <c r="E74" s="2"/>
      <c r="F74" s="2">
        <v>4</v>
      </c>
      <c r="G74" s="12"/>
      <c r="H74" s="23"/>
      <c r="I74" s="2"/>
      <c r="J74" s="2"/>
      <c r="K74" s="2"/>
      <c r="M74" s="2"/>
      <c r="N74" s="2"/>
      <c r="O74" s="2"/>
      <c r="P74" s="2"/>
      <c r="S74" s="36">
        <f t="shared" si="8"/>
        <v>0</v>
      </c>
      <c r="T74" s="20">
        <f t="shared" si="7"/>
        <v>10</v>
      </c>
      <c r="U74" s="20"/>
      <c r="W74" s="3" t="b">
        <f t="shared" ref="W74:W136" si="9">IF(S74:S128, "x")</f>
        <v>0</v>
      </c>
      <c r="X74" s="3" t="str">
        <f t="shared" ref="X74:X136" si="10">IF(T74:T128, "x")</f>
        <v>x</v>
      </c>
    </row>
    <row r="75" spans="1:24" x14ac:dyDescent="0.2">
      <c r="A75" s="3">
        <v>70</v>
      </c>
      <c r="B75" s="3" t="s">
        <v>57</v>
      </c>
      <c r="C75" s="2"/>
      <c r="D75" s="2"/>
      <c r="E75" s="2"/>
      <c r="F75" s="2"/>
      <c r="G75" s="12"/>
      <c r="H75" s="23"/>
      <c r="I75" s="2"/>
      <c r="J75" s="2"/>
      <c r="K75" s="2"/>
      <c r="M75" s="2"/>
      <c r="N75" s="2"/>
      <c r="O75" s="2"/>
      <c r="P75" s="2"/>
      <c r="S75" s="36">
        <f t="shared" si="8"/>
        <v>0</v>
      </c>
      <c r="T75" s="20">
        <f t="shared" si="7"/>
        <v>0</v>
      </c>
      <c r="U75" s="20"/>
      <c r="W75" s="3" t="b">
        <f t="shared" si="9"/>
        <v>0</v>
      </c>
      <c r="X75" s="3" t="b">
        <f t="shared" si="10"/>
        <v>0</v>
      </c>
    </row>
    <row r="76" spans="1:24" x14ac:dyDescent="0.2">
      <c r="A76" s="3">
        <v>71</v>
      </c>
      <c r="B76" s="3" t="s">
        <v>58</v>
      </c>
      <c r="C76" s="2"/>
      <c r="D76" s="2"/>
      <c r="E76" s="2"/>
      <c r="F76" s="2"/>
      <c r="G76" s="12"/>
      <c r="H76" s="23"/>
      <c r="I76" s="2"/>
      <c r="J76" s="2"/>
      <c r="K76" s="2"/>
      <c r="M76" s="2"/>
      <c r="N76" s="2"/>
      <c r="O76" s="2"/>
      <c r="P76" s="2"/>
      <c r="S76" s="36">
        <f t="shared" si="8"/>
        <v>0</v>
      </c>
      <c r="T76" s="20">
        <f t="shared" si="7"/>
        <v>0</v>
      </c>
      <c r="U76" s="20"/>
      <c r="W76" s="3" t="b">
        <f t="shared" si="9"/>
        <v>0</v>
      </c>
      <c r="X76" s="3" t="b">
        <f t="shared" si="10"/>
        <v>0</v>
      </c>
    </row>
    <row r="77" spans="1:24" x14ac:dyDescent="0.2">
      <c r="A77" s="3">
        <v>73</v>
      </c>
      <c r="B77" s="3" t="s">
        <v>147</v>
      </c>
      <c r="C77" s="2"/>
      <c r="D77" s="2"/>
      <c r="E77" s="2"/>
      <c r="F77" s="2"/>
      <c r="G77" s="12"/>
      <c r="H77" s="23"/>
      <c r="I77" s="2"/>
      <c r="J77" s="2"/>
      <c r="K77" s="2"/>
      <c r="M77" s="2"/>
      <c r="N77" s="2"/>
      <c r="O77" s="2"/>
      <c r="P77" s="2"/>
      <c r="S77" s="36">
        <f t="shared" si="8"/>
        <v>0</v>
      </c>
      <c r="T77" s="20">
        <f t="shared" si="7"/>
        <v>0</v>
      </c>
      <c r="U77" s="20"/>
    </row>
    <row r="78" spans="1:24" x14ac:dyDescent="0.2">
      <c r="A78" s="3">
        <v>74</v>
      </c>
      <c r="B78" s="3" t="s">
        <v>62</v>
      </c>
      <c r="C78" s="2"/>
      <c r="D78" s="2"/>
      <c r="E78" s="2"/>
      <c r="F78" s="2"/>
      <c r="G78" s="12"/>
      <c r="H78" s="23"/>
      <c r="I78" s="2"/>
      <c r="J78" s="2"/>
      <c r="K78" s="2"/>
      <c r="M78" s="2"/>
      <c r="N78" s="2"/>
      <c r="O78" s="2"/>
      <c r="P78" s="2"/>
      <c r="S78" s="36">
        <f t="shared" si="8"/>
        <v>0</v>
      </c>
      <c r="T78" s="20">
        <f t="shared" ref="T78:T138" si="11">SUM(C78:R78)</f>
        <v>0</v>
      </c>
      <c r="U78" s="20"/>
      <c r="W78" s="3" t="b">
        <f t="shared" si="9"/>
        <v>0</v>
      </c>
      <c r="X78" s="3" t="b">
        <f t="shared" si="10"/>
        <v>0</v>
      </c>
    </row>
    <row r="79" spans="1:24" x14ac:dyDescent="0.2">
      <c r="A79" s="3">
        <v>75</v>
      </c>
      <c r="B79" s="3" t="s">
        <v>130</v>
      </c>
      <c r="C79" s="2"/>
      <c r="D79" s="2"/>
      <c r="E79" s="2">
        <v>22</v>
      </c>
      <c r="F79" s="2">
        <v>22</v>
      </c>
      <c r="G79" s="12">
        <v>15</v>
      </c>
      <c r="H79" s="23">
        <v>8</v>
      </c>
      <c r="I79" s="2">
        <v>11</v>
      </c>
      <c r="J79" s="2">
        <v>37</v>
      </c>
      <c r="K79" s="2">
        <v>20</v>
      </c>
      <c r="L79" s="2">
        <v>10</v>
      </c>
      <c r="M79" s="2">
        <v>16</v>
      </c>
      <c r="N79" s="2">
        <v>6</v>
      </c>
      <c r="O79" s="2">
        <v>36</v>
      </c>
      <c r="P79" s="2">
        <v>6</v>
      </c>
      <c r="Q79" s="2">
        <v>8</v>
      </c>
      <c r="R79" s="2">
        <v>12</v>
      </c>
      <c r="S79" s="36">
        <f t="shared" si="8"/>
        <v>170</v>
      </c>
      <c r="T79" s="20">
        <f t="shared" si="11"/>
        <v>229</v>
      </c>
      <c r="U79" s="20"/>
      <c r="W79" s="3" t="str">
        <f t="shared" si="9"/>
        <v>x</v>
      </c>
      <c r="X79" s="3" t="str">
        <f t="shared" si="10"/>
        <v>x</v>
      </c>
    </row>
    <row r="80" spans="1:24" x14ac:dyDescent="0.2">
      <c r="A80" s="3">
        <v>76</v>
      </c>
      <c r="B80" s="3" t="s">
        <v>63</v>
      </c>
      <c r="C80" s="2">
        <v>6</v>
      </c>
      <c r="D80" s="2"/>
      <c r="E80" s="2">
        <v>25</v>
      </c>
      <c r="F80" s="2">
        <v>6</v>
      </c>
      <c r="G80" s="12">
        <v>15</v>
      </c>
      <c r="H80" s="23"/>
      <c r="I80" s="2">
        <v>2</v>
      </c>
      <c r="J80" s="2">
        <v>3</v>
      </c>
      <c r="K80" s="2">
        <v>12</v>
      </c>
      <c r="L80" s="2"/>
      <c r="M80" s="2">
        <v>6</v>
      </c>
      <c r="N80" s="2"/>
      <c r="O80" s="2">
        <v>5</v>
      </c>
      <c r="P80" s="2"/>
      <c r="R80" s="3">
        <v>6</v>
      </c>
      <c r="S80" s="36">
        <f t="shared" si="8"/>
        <v>34</v>
      </c>
      <c r="T80" s="20">
        <f t="shared" si="11"/>
        <v>86</v>
      </c>
      <c r="U80" s="20"/>
      <c r="W80" s="3" t="str">
        <f t="shared" si="9"/>
        <v>x</v>
      </c>
      <c r="X80" s="3" t="str">
        <f t="shared" si="10"/>
        <v>x</v>
      </c>
    </row>
    <row r="81" spans="1:24" x14ac:dyDescent="0.2">
      <c r="A81" s="3">
        <v>77</v>
      </c>
      <c r="B81" s="3" t="s">
        <v>132</v>
      </c>
      <c r="C81" s="2"/>
      <c r="D81" s="2"/>
      <c r="E81" s="2"/>
      <c r="F81" s="2"/>
      <c r="G81" s="12"/>
      <c r="H81" s="23"/>
      <c r="I81" s="2"/>
      <c r="J81" s="2">
        <v>2</v>
      </c>
      <c r="K81" s="2"/>
      <c r="M81" s="2"/>
      <c r="N81" s="2"/>
      <c r="O81" s="2"/>
      <c r="P81" s="2"/>
      <c r="S81" s="36">
        <f t="shared" si="8"/>
        <v>2</v>
      </c>
      <c r="T81" s="20">
        <f t="shared" si="11"/>
        <v>2</v>
      </c>
      <c r="U81" s="20"/>
      <c r="W81" s="3" t="str">
        <f t="shared" si="9"/>
        <v>x</v>
      </c>
      <c r="X81" s="3" t="str">
        <f t="shared" si="10"/>
        <v>x</v>
      </c>
    </row>
    <row r="82" spans="1:24" x14ac:dyDescent="0.2">
      <c r="A82" s="3">
        <v>78</v>
      </c>
      <c r="B82" s="3" t="s">
        <v>64</v>
      </c>
      <c r="C82" s="2"/>
      <c r="D82" s="2"/>
      <c r="E82" s="2"/>
      <c r="F82" s="2">
        <v>1</v>
      </c>
      <c r="G82" s="12">
        <v>10</v>
      </c>
      <c r="H82" s="23">
        <v>2</v>
      </c>
      <c r="I82" s="2">
        <v>2</v>
      </c>
      <c r="J82" s="2">
        <v>2</v>
      </c>
      <c r="K82" s="2">
        <v>6</v>
      </c>
      <c r="L82" s="2"/>
      <c r="M82" s="2">
        <v>4</v>
      </c>
      <c r="N82" s="2"/>
      <c r="O82" s="2"/>
      <c r="P82" s="2"/>
      <c r="Q82" s="2"/>
      <c r="R82" s="2">
        <v>9</v>
      </c>
      <c r="S82" s="36">
        <f t="shared" si="8"/>
        <v>25</v>
      </c>
      <c r="T82" s="20">
        <f t="shared" si="11"/>
        <v>36</v>
      </c>
      <c r="U82" s="20"/>
      <c r="W82" s="3" t="str">
        <f t="shared" si="9"/>
        <v>x</v>
      </c>
      <c r="X82" s="3" t="str">
        <f t="shared" si="10"/>
        <v>x</v>
      </c>
    </row>
    <row r="83" spans="1:24" x14ac:dyDescent="0.2">
      <c r="A83" s="3">
        <v>79</v>
      </c>
      <c r="B83" s="3" t="s">
        <v>172</v>
      </c>
      <c r="C83" s="2"/>
      <c r="D83" s="2"/>
      <c r="E83" s="2"/>
      <c r="F83" s="2"/>
      <c r="G83" s="12"/>
      <c r="H83" s="23"/>
      <c r="I83" s="2"/>
      <c r="J83" s="2"/>
      <c r="K83" s="2"/>
      <c r="L83" s="2"/>
      <c r="M83" s="2"/>
      <c r="N83" s="2"/>
      <c r="O83" s="2"/>
      <c r="P83" s="2"/>
      <c r="Q83" s="2"/>
      <c r="R83" s="2"/>
      <c r="S83" s="36">
        <f t="shared" si="8"/>
        <v>0</v>
      </c>
      <c r="T83" s="20">
        <f t="shared" si="11"/>
        <v>0</v>
      </c>
      <c r="U83" s="20"/>
      <c r="W83" s="3" t="b">
        <f t="shared" si="9"/>
        <v>0</v>
      </c>
      <c r="X83" s="3" t="b">
        <f t="shared" si="10"/>
        <v>0</v>
      </c>
    </row>
    <row r="84" spans="1:24" x14ac:dyDescent="0.2">
      <c r="A84" s="3">
        <v>80</v>
      </c>
      <c r="B84" s="3" t="s">
        <v>65</v>
      </c>
      <c r="C84" s="2"/>
      <c r="D84" s="2"/>
      <c r="E84" s="2"/>
      <c r="F84" s="2"/>
      <c r="G84" s="12"/>
      <c r="H84" s="23"/>
      <c r="I84" s="2"/>
      <c r="J84" s="2"/>
      <c r="K84" s="2"/>
      <c r="M84" s="2"/>
      <c r="N84" s="2"/>
      <c r="O84" s="2"/>
      <c r="P84" s="2"/>
      <c r="S84" s="36">
        <f t="shared" si="8"/>
        <v>0</v>
      </c>
      <c r="T84" s="20">
        <f t="shared" si="11"/>
        <v>0</v>
      </c>
      <c r="U84" s="20"/>
      <c r="W84" s="3" t="b">
        <f t="shared" si="9"/>
        <v>0</v>
      </c>
      <c r="X84" s="3" t="b">
        <f t="shared" si="10"/>
        <v>0</v>
      </c>
    </row>
    <row r="85" spans="1:24" x14ac:dyDescent="0.2">
      <c r="A85" s="3">
        <v>81</v>
      </c>
      <c r="B85" s="3" t="s">
        <v>66</v>
      </c>
      <c r="C85" s="2"/>
      <c r="D85" s="2"/>
      <c r="E85" s="2"/>
      <c r="F85" s="2"/>
      <c r="G85" s="12"/>
      <c r="H85" s="23"/>
      <c r="I85" s="14">
        <v>2</v>
      </c>
      <c r="J85" s="2">
        <v>1</v>
      </c>
      <c r="K85" s="2"/>
      <c r="M85" s="2"/>
      <c r="N85" s="2">
        <v>1</v>
      </c>
      <c r="O85" s="2">
        <v>2</v>
      </c>
      <c r="P85" s="2"/>
      <c r="Q85" s="3">
        <v>2</v>
      </c>
      <c r="S85" s="36">
        <f t="shared" si="8"/>
        <v>8</v>
      </c>
      <c r="T85" s="20">
        <f t="shared" si="11"/>
        <v>8</v>
      </c>
      <c r="U85" s="20"/>
      <c r="W85" s="3" t="str">
        <f t="shared" si="9"/>
        <v>x</v>
      </c>
      <c r="X85" s="3" t="str">
        <f t="shared" si="10"/>
        <v>x</v>
      </c>
    </row>
    <row r="86" spans="1:24" x14ac:dyDescent="0.2">
      <c r="A86" s="3">
        <v>82</v>
      </c>
      <c r="B86" s="3" t="s">
        <v>67</v>
      </c>
      <c r="C86" s="2">
        <v>2</v>
      </c>
      <c r="D86" s="2"/>
      <c r="E86" s="2">
        <v>17</v>
      </c>
      <c r="F86" s="2">
        <v>2</v>
      </c>
      <c r="G86" s="12">
        <v>1</v>
      </c>
      <c r="H86" s="23"/>
      <c r="I86" s="2">
        <v>1</v>
      </c>
      <c r="J86" s="2">
        <v>14</v>
      </c>
      <c r="K86" s="2">
        <v>2</v>
      </c>
      <c r="L86" s="2">
        <v>3</v>
      </c>
      <c r="M86" s="2">
        <v>1</v>
      </c>
      <c r="N86" s="2"/>
      <c r="O86" s="2">
        <v>10</v>
      </c>
      <c r="P86" s="2">
        <v>6</v>
      </c>
      <c r="Q86" s="2">
        <v>9</v>
      </c>
      <c r="R86" s="2"/>
      <c r="S86" s="36">
        <f t="shared" si="8"/>
        <v>46</v>
      </c>
      <c r="T86" s="20">
        <f t="shared" si="11"/>
        <v>68</v>
      </c>
      <c r="U86" s="20"/>
      <c r="W86" s="3" t="str">
        <f t="shared" si="9"/>
        <v>x</v>
      </c>
      <c r="X86" s="3" t="str">
        <f t="shared" si="10"/>
        <v>x</v>
      </c>
    </row>
    <row r="87" spans="1:24" x14ac:dyDescent="0.2">
      <c r="A87" s="3">
        <v>83</v>
      </c>
      <c r="B87" s="3" t="s">
        <v>68</v>
      </c>
      <c r="C87" s="2"/>
      <c r="D87" s="2"/>
      <c r="E87" s="2"/>
      <c r="F87" s="2"/>
      <c r="G87" s="12">
        <v>1</v>
      </c>
      <c r="H87" s="23"/>
      <c r="I87" s="2"/>
      <c r="J87" s="2"/>
      <c r="K87" s="2"/>
      <c r="M87" s="2"/>
      <c r="N87" s="2"/>
      <c r="O87" s="2"/>
      <c r="P87" s="2"/>
      <c r="S87" s="36">
        <f t="shared" si="8"/>
        <v>0</v>
      </c>
      <c r="T87" s="20">
        <f t="shared" si="11"/>
        <v>1</v>
      </c>
      <c r="U87" s="20"/>
      <c r="W87" s="3" t="b">
        <f t="shared" si="9"/>
        <v>0</v>
      </c>
      <c r="X87" s="3" t="str">
        <f t="shared" si="10"/>
        <v>x</v>
      </c>
    </row>
    <row r="88" spans="1:24" x14ac:dyDescent="0.2">
      <c r="A88" s="3">
        <v>84</v>
      </c>
      <c r="B88" s="3" t="s">
        <v>161</v>
      </c>
      <c r="C88" s="2"/>
      <c r="D88" s="2"/>
      <c r="E88" s="2"/>
      <c r="F88" s="2"/>
      <c r="G88" s="12"/>
      <c r="H88" s="23"/>
      <c r="I88" s="2"/>
      <c r="J88" s="2"/>
      <c r="K88" s="2"/>
      <c r="M88" s="2"/>
      <c r="N88" s="2"/>
      <c r="O88" s="2"/>
      <c r="P88" s="2"/>
      <c r="S88" s="36">
        <f t="shared" si="8"/>
        <v>0</v>
      </c>
      <c r="T88" s="20">
        <f t="shared" si="11"/>
        <v>0</v>
      </c>
      <c r="U88" s="20"/>
      <c r="W88" s="3" t="b">
        <f t="shared" si="9"/>
        <v>0</v>
      </c>
      <c r="X88" s="3" t="b">
        <f t="shared" si="10"/>
        <v>0</v>
      </c>
    </row>
    <row r="89" spans="1:24" x14ac:dyDescent="0.2">
      <c r="A89" s="3">
        <v>85</v>
      </c>
      <c r="B89" s="3" t="s">
        <v>69</v>
      </c>
      <c r="C89" s="2"/>
      <c r="D89" s="2"/>
      <c r="E89" s="2"/>
      <c r="F89" s="2"/>
      <c r="G89" s="12"/>
      <c r="H89" s="23"/>
      <c r="I89" s="2"/>
      <c r="J89" s="2"/>
      <c r="K89" s="2"/>
      <c r="M89" s="2"/>
      <c r="N89" s="2"/>
      <c r="O89" s="2"/>
      <c r="P89" s="2"/>
      <c r="S89" s="36">
        <f t="shared" si="8"/>
        <v>0</v>
      </c>
      <c r="T89" s="20">
        <f t="shared" si="11"/>
        <v>0</v>
      </c>
      <c r="U89" s="20"/>
      <c r="W89" s="3" t="b">
        <f t="shared" si="9"/>
        <v>0</v>
      </c>
      <c r="X89" s="3" t="b">
        <f t="shared" si="10"/>
        <v>0</v>
      </c>
    </row>
    <row r="90" spans="1:24" x14ac:dyDescent="0.2">
      <c r="A90" s="3">
        <v>86</v>
      </c>
      <c r="B90" s="3" t="s">
        <v>133</v>
      </c>
      <c r="C90" s="2">
        <v>1</v>
      </c>
      <c r="D90" s="2"/>
      <c r="E90" s="2"/>
      <c r="F90" s="2"/>
      <c r="G90" s="12"/>
      <c r="H90" s="23"/>
      <c r="I90" s="2"/>
      <c r="J90" s="2"/>
      <c r="K90" s="2"/>
      <c r="M90" s="2"/>
      <c r="N90" s="2"/>
      <c r="O90" s="2"/>
      <c r="P90" s="2"/>
      <c r="S90" s="36">
        <f t="shared" si="8"/>
        <v>0</v>
      </c>
      <c r="T90" s="20">
        <f t="shared" si="11"/>
        <v>1</v>
      </c>
      <c r="U90" s="20"/>
      <c r="W90" s="3" t="b">
        <f t="shared" si="9"/>
        <v>0</v>
      </c>
      <c r="X90" s="3" t="str">
        <f t="shared" si="10"/>
        <v>x</v>
      </c>
    </row>
    <row r="91" spans="1:24" x14ac:dyDescent="0.2">
      <c r="A91" s="3">
        <v>87</v>
      </c>
      <c r="B91" s="3" t="s">
        <v>70</v>
      </c>
      <c r="C91" s="2"/>
      <c r="D91" s="2"/>
      <c r="E91" s="2"/>
      <c r="F91" s="2"/>
      <c r="G91" s="12"/>
      <c r="H91" s="23"/>
      <c r="I91" s="2"/>
      <c r="J91" s="2"/>
      <c r="K91" s="2"/>
      <c r="M91" s="2"/>
      <c r="N91" s="2"/>
      <c r="O91" s="2"/>
      <c r="P91" s="2"/>
      <c r="S91" s="36">
        <f t="shared" si="8"/>
        <v>0</v>
      </c>
      <c r="T91" s="20">
        <f t="shared" si="11"/>
        <v>0</v>
      </c>
      <c r="U91" s="20"/>
      <c r="W91" s="3" t="b">
        <f t="shared" si="9"/>
        <v>0</v>
      </c>
      <c r="X91" s="3" t="b">
        <f t="shared" si="10"/>
        <v>0</v>
      </c>
    </row>
    <row r="92" spans="1:24" x14ac:dyDescent="0.2">
      <c r="A92" s="3">
        <v>88</v>
      </c>
      <c r="B92" s="3" t="s">
        <v>71</v>
      </c>
      <c r="C92" s="2">
        <v>1</v>
      </c>
      <c r="D92" s="2">
        <v>2</v>
      </c>
      <c r="E92" s="2">
        <v>2</v>
      </c>
      <c r="F92" s="2">
        <v>1</v>
      </c>
      <c r="G92" s="12">
        <v>10</v>
      </c>
      <c r="H92" s="23">
        <v>1</v>
      </c>
      <c r="I92" s="2">
        <v>4</v>
      </c>
      <c r="J92" s="2">
        <v>5</v>
      </c>
      <c r="K92" s="2">
        <v>12</v>
      </c>
      <c r="L92" s="2">
        <v>2</v>
      </c>
      <c r="M92" s="2">
        <v>13</v>
      </c>
      <c r="N92" s="2">
        <v>7</v>
      </c>
      <c r="O92" s="2">
        <v>15</v>
      </c>
      <c r="P92" s="2"/>
      <c r="Q92" s="2">
        <v>8</v>
      </c>
      <c r="R92" s="2">
        <v>5</v>
      </c>
      <c r="S92" s="36">
        <f t="shared" si="8"/>
        <v>72</v>
      </c>
      <c r="T92" s="20">
        <f t="shared" si="11"/>
        <v>88</v>
      </c>
      <c r="U92" s="20"/>
      <c r="W92" s="3" t="str">
        <f t="shared" si="9"/>
        <v>x</v>
      </c>
      <c r="X92" s="3" t="str">
        <f t="shared" si="10"/>
        <v>x</v>
      </c>
    </row>
    <row r="93" spans="1:24" x14ac:dyDescent="0.2">
      <c r="A93" s="3">
        <v>89</v>
      </c>
      <c r="B93" s="3" t="s">
        <v>77</v>
      </c>
      <c r="C93" s="2">
        <v>3</v>
      </c>
      <c r="D93" s="2"/>
      <c r="E93" s="2">
        <v>5</v>
      </c>
      <c r="F93" s="2">
        <v>5</v>
      </c>
      <c r="G93" s="12"/>
      <c r="H93" s="23"/>
      <c r="I93" s="2"/>
      <c r="J93" s="2">
        <v>6</v>
      </c>
      <c r="K93" s="2">
        <v>2</v>
      </c>
      <c r="L93" s="2">
        <v>5</v>
      </c>
      <c r="M93" s="2">
        <v>5</v>
      </c>
      <c r="N93" s="2"/>
      <c r="O93" s="2">
        <v>7</v>
      </c>
      <c r="P93" s="2">
        <v>7</v>
      </c>
      <c r="Q93" s="2">
        <v>10</v>
      </c>
      <c r="R93" s="2"/>
      <c r="S93" s="36">
        <f t="shared" si="8"/>
        <v>42</v>
      </c>
      <c r="T93" s="20">
        <f t="shared" si="11"/>
        <v>55</v>
      </c>
      <c r="U93" s="20"/>
      <c r="W93" s="3" t="str">
        <f t="shared" si="9"/>
        <v>x</v>
      </c>
      <c r="X93" s="3" t="str">
        <f t="shared" si="10"/>
        <v>x</v>
      </c>
    </row>
    <row r="94" spans="1:24" x14ac:dyDescent="0.2">
      <c r="A94" s="3">
        <v>90</v>
      </c>
      <c r="B94" s="3" t="s">
        <v>72</v>
      </c>
      <c r="C94" s="2"/>
      <c r="D94" s="2"/>
      <c r="E94" s="2">
        <v>11</v>
      </c>
      <c r="F94" s="2">
        <v>2</v>
      </c>
      <c r="G94" s="12">
        <v>26</v>
      </c>
      <c r="H94" s="23"/>
      <c r="I94" s="2"/>
      <c r="J94" s="2">
        <v>1</v>
      </c>
      <c r="K94" s="2"/>
      <c r="M94" s="2"/>
      <c r="N94" s="2"/>
      <c r="O94" s="2"/>
      <c r="P94" s="2"/>
      <c r="S94" s="36">
        <f t="shared" si="8"/>
        <v>1</v>
      </c>
      <c r="T94" s="20">
        <f t="shared" si="11"/>
        <v>40</v>
      </c>
      <c r="U94" s="20"/>
      <c r="W94" s="3" t="str">
        <f t="shared" si="9"/>
        <v>x</v>
      </c>
      <c r="X94" s="3" t="str">
        <f t="shared" si="10"/>
        <v>x</v>
      </c>
    </row>
    <row r="95" spans="1:24" x14ac:dyDescent="0.2">
      <c r="A95" s="3">
        <v>91</v>
      </c>
      <c r="B95" s="3" t="s">
        <v>73</v>
      </c>
      <c r="C95" s="2"/>
      <c r="D95" s="2">
        <v>1</v>
      </c>
      <c r="E95" s="2"/>
      <c r="F95" s="2"/>
      <c r="G95" s="12"/>
      <c r="H95" s="23"/>
      <c r="I95" s="2"/>
      <c r="J95" s="2"/>
      <c r="K95" s="2"/>
      <c r="M95" s="2"/>
      <c r="N95" s="2"/>
      <c r="O95" s="2"/>
      <c r="P95" s="2"/>
      <c r="S95" s="36">
        <f t="shared" si="8"/>
        <v>0</v>
      </c>
      <c r="T95" s="20">
        <f t="shared" si="11"/>
        <v>1</v>
      </c>
      <c r="U95" s="20"/>
      <c r="W95" s="3" t="b">
        <f t="shared" si="9"/>
        <v>0</v>
      </c>
      <c r="X95" s="3" t="str">
        <f t="shared" si="10"/>
        <v>x</v>
      </c>
    </row>
    <row r="96" spans="1:24" x14ac:dyDescent="0.2">
      <c r="A96" s="3">
        <v>92</v>
      </c>
      <c r="B96" s="3" t="s">
        <v>74</v>
      </c>
      <c r="C96" s="2">
        <v>1</v>
      </c>
      <c r="D96" s="2">
        <v>1</v>
      </c>
      <c r="E96" s="2">
        <v>6</v>
      </c>
      <c r="F96" s="2">
        <v>17</v>
      </c>
      <c r="G96" s="12">
        <v>8</v>
      </c>
      <c r="H96" s="23">
        <v>9</v>
      </c>
      <c r="I96" s="2">
        <v>9</v>
      </c>
      <c r="J96" s="2">
        <v>4</v>
      </c>
      <c r="K96" s="2">
        <v>4</v>
      </c>
      <c r="L96" s="2">
        <v>7</v>
      </c>
      <c r="M96" s="2">
        <v>2</v>
      </c>
      <c r="N96" s="2">
        <v>7</v>
      </c>
      <c r="O96" s="2">
        <v>10</v>
      </c>
      <c r="P96" s="2">
        <v>4</v>
      </c>
      <c r="Q96" s="2">
        <v>8</v>
      </c>
      <c r="R96" s="2">
        <v>12</v>
      </c>
      <c r="S96" s="36">
        <f t="shared" si="8"/>
        <v>76</v>
      </c>
      <c r="T96" s="20">
        <f t="shared" si="11"/>
        <v>109</v>
      </c>
      <c r="U96" s="20"/>
      <c r="W96" s="3" t="str">
        <f t="shared" si="9"/>
        <v>x</v>
      </c>
      <c r="X96" s="3" t="str">
        <f t="shared" si="10"/>
        <v>x</v>
      </c>
    </row>
    <row r="97" spans="1:24" x14ac:dyDescent="0.2">
      <c r="A97" s="3">
        <v>93</v>
      </c>
      <c r="B97" s="3" t="s">
        <v>75</v>
      </c>
      <c r="C97" s="2">
        <v>700</v>
      </c>
      <c r="D97" s="2">
        <v>125</v>
      </c>
      <c r="E97" s="2">
        <v>8</v>
      </c>
      <c r="F97" s="2">
        <v>525</v>
      </c>
      <c r="G97" s="12">
        <v>51</v>
      </c>
      <c r="H97" s="23"/>
      <c r="I97" s="2">
        <v>1</v>
      </c>
      <c r="J97" s="2"/>
      <c r="K97" s="2">
        <v>6</v>
      </c>
      <c r="L97" s="2">
        <v>1</v>
      </c>
      <c r="M97" s="2"/>
      <c r="N97" s="2"/>
      <c r="O97" s="2"/>
      <c r="P97" s="2"/>
      <c r="R97" s="3">
        <v>2</v>
      </c>
      <c r="S97" s="36">
        <f t="shared" si="8"/>
        <v>10</v>
      </c>
      <c r="T97" s="20">
        <f t="shared" si="11"/>
        <v>1419</v>
      </c>
      <c r="U97" s="20"/>
      <c r="W97" s="3" t="str">
        <f t="shared" si="9"/>
        <v>x</v>
      </c>
      <c r="X97" s="3" t="str">
        <f t="shared" si="10"/>
        <v>x</v>
      </c>
    </row>
    <row r="98" spans="1:24" x14ac:dyDescent="0.2">
      <c r="A98" s="3">
        <v>94</v>
      </c>
      <c r="B98" s="3" t="s">
        <v>76</v>
      </c>
      <c r="C98" s="2"/>
      <c r="D98" s="2"/>
      <c r="E98" s="2">
        <v>1</v>
      </c>
      <c r="F98" s="2"/>
      <c r="G98" s="12"/>
      <c r="H98" s="23">
        <v>232</v>
      </c>
      <c r="I98" s="2">
        <v>6</v>
      </c>
      <c r="J98" s="2">
        <v>70</v>
      </c>
      <c r="K98" s="2">
        <v>120</v>
      </c>
      <c r="L98" s="2">
        <v>5</v>
      </c>
      <c r="M98" s="2">
        <v>25</v>
      </c>
      <c r="N98" s="2"/>
      <c r="O98" s="2">
        <v>11</v>
      </c>
      <c r="P98" s="2"/>
      <c r="R98" s="3">
        <v>69</v>
      </c>
      <c r="S98" s="36">
        <f t="shared" si="8"/>
        <v>538</v>
      </c>
      <c r="T98" s="20">
        <f t="shared" si="11"/>
        <v>539</v>
      </c>
      <c r="U98" s="20"/>
      <c r="W98" s="3" t="str">
        <f t="shared" si="9"/>
        <v>x</v>
      </c>
      <c r="X98" s="3" t="str">
        <f t="shared" si="10"/>
        <v>x</v>
      </c>
    </row>
    <row r="99" spans="1:24" x14ac:dyDescent="0.2">
      <c r="A99" s="3">
        <v>95</v>
      </c>
      <c r="B99" s="3" t="s">
        <v>78</v>
      </c>
      <c r="C99" s="2">
        <v>2</v>
      </c>
      <c r="D99" s="2">
        <v>9</v>
      </c>
      <c r="E99" s="2"/>
      <c r="F99" s="2">
        <v>1</v>
      </c>
      <c r="G99" s="12"/>
      <c r="H99" s="23"/>
      <c r="I99" s="2"/>
      <c r="J99" s="2"/>
      <c r="K99" s="2"/>
      <c r="M99" s="2"/>
      <c r="N99" s="2"/>
      <c r="O99" s="2"/>
      <c r="P99" s="2"/>
      <c r="S99" s="36">
        <f t="shared" si="8"/>
        <v>0</v>
      </c>
      <c r="T99" s="20">
        <f t="shared" si="11"/>
        <v>12</v>
      </c>
      <c r="U99" s="20"/>
      <c r="W99" s="3" t="b">
        <f t="shared" si="9"/>
        <v>0</v>
      </c>
      <c r="X99" s="3" t="str">
        <f t="shared" si="10"/>
        <v>x</v>
      </c>
    </row>
    <row r="100" spans="1:24" x14ac:dyDescent="0.2">
      <c r="A100" s="3">
        <v>96</v>
      </c>
      <c r="B100" s="3" t="s">
        <v>79</v>
      </c>
      <c r="C100" s="2">
        <v>3</v>
      </c>
      <c r="D100" s="2"/>
      <c r="E100" s="2">
        <v>7</v>
      </c>
      <c r="F100" s="2">
        <v>4</v>
      </c>
      <c r="G100" s="12">
        <v>3</v>
      </c>
      <c r="H100" s="23"/>
      <c r="I100" s="2">
        <v>1</v>
      </c>
      <c r="J100" s="2">
        <v>4</v>
      </c>
      <c r="K100" s="2">
        <v>10</v>
      </c>
      <c r="L100" s="2">
        <v>2</v>
      </c>
      <c r="M100" s="2"/>
      <c r="N100" s="2">
        <v>2</v>
      </c>
      <c r="O100" s="2">
        <v>3</v>
      </c>
      <c r="P100" s="2">
        <v>2</v>
      </c>
      <c r="Q100" s="2">
        <v>1</v>
      </c>
      <c r="R100" s="2">
        <v>11</v>
      </c>
      <c r="S100" s="36">
        <f t="shared" si="8"/>
        <v>36</v>
      </c>
      <c r="T100" s="20">
        <f t="shared" si="11"/>
        <v>53</v>
      </c>
      <c r="U100" s="20"/>
      <c r="W100" s="3" t="str">
        <f t="shared" si="9"/>
        <v>x</v>
      </c>
      <c r="X100" s="3" t="str">
        <f t="shared" si="10"/>
        <v>x</v>
      </c>
    </row>
    <row r="101" spans="1:24" x14ac:dyDescent="0.2">
      <c r="A101" s="3">
        <v>97</v>
      </c>
      <c r="B101" s="3" t="s">
        <v>162</v>
      </c>
      <c r="C101" s="2">
        <v>2</v>
      </c>
      <c r="D101" s="2">
        <v>65</v>
      </c>
      <c r="E101" s="2">
        <v>120</v>
      </c>
      <c r="F101" s="2">
        <v>75</v>
      </c>
      <c r="G101" s="12">
        <v>145</v>
      </c>
      <c r="H101" s="23">
        <v>5</v>
      </c>
      <c r="I101" s="2">
        <v>19</v>
      </c>
      <c r="J101" s="2"/>
      <c r="K101" s="2"/>
      <c r="M101" s="2"/>
      <c r="N101" s="2"/>
      <c r="O101" s="2"/>
      <c r="P101" s="2"/>
      <c r="Q101" s="3">
        <v>10</v>
      </c>
      <c r="R101" s="3">
        <v>17</v>
      </c>
      <c r="S101" s="36">
        <f t="shared" si="8"/>
        <v>51</v>
      </c>
      <c r="T101" s="20">
        <f t="shared" si="11"/>
        <v>458</v>
      </c>
      <c r="U101" s="20"/>
      <c r="W101" s="3" t="str">
        <f t="shared" si="9"/>
        <v>x</v>
      </c>
      <c r="X101" s="3" t="str">
        <f t="shared" si="10"/>
        <v>x</v>
      </c>
    </row>
    <row r="102" spans="1:24" x14ac:dyDescent="0.2">
      <c r="A102" s="3">
        <v>98</v>
      </c>
      <c r="B102" s="3" t="s">
        <v>80</v>
      </c>
      <c r="C102" s="2">
        <v>4</v>
      </c>
      <c r="D102" s="2"/>
      <c r="E102" s="2"/>
      <c r="F102" s="2"/>
      <c r="G102" s="12"/>
      <c r="H102" s="23"/>
      <c r="I102" s="2"/>
      <c r="J102" s="2"/>
      <c r="K102" s="2"/>
      <c r="M102" s="2"/>
      <c r="N102" s="2"/>
      <c r="O102" s="2"/>
      <c r="P102" s="2"/>
      <c r="S102" s="36">
        <f t="shared" si="8"/>
        <v>0</v>
      </c>
      <c r="T102" s="20">
        <f t="shared" si="11"/>
        <v>4</v>
      </c>
      <c r="U102" s="20"/>
      <c r="W102" s="3" t="b">
        <f t="shared" si="9"/>
        <v>0</v>
      </c>
      <c r="X102" s="3" t="str">
        <f t="shared" si="10"/>
        <v>x</v>
      </c>
    </row>
    <row r="103" spans="1:24" x14ac:dyDescent="0.2">
      <c r="A103" s="3">
        <v>99</v>
      </c>
      <c r="B103" s="3" t="s">
        <v>81</v>
      </c>
      <c r="C103" s="2"/>
      <c r="D103" s="2"/>
      <c r="E103" s="2"/>
      <c r="F103" s="2"/>
      <c r="G103" s="12"/>
      <c r="H103" s="23"/>
      <c r="I103" s="2"/>
      <c r="J103" s="2"/>
      <c r="K103" s="2"/>
      <c r="M103" s="2"/>
      <c r="N103" s="2"/>
      <c r="O103" s="2"/>
      <c r="P103" s="2"/>
      <c r="S103" s="36">
        <f t="shared" si="8"/>
        <v>0</v>
      </c>
      <c r="T103" s="20">
        <f t="shared" si="11"/>
        <v>0</v>
      </c>
      <c r="U103" s="20"/>
      <c r="W103" s="3" t="b">
        <f t="shared" si="9"/>
        <v>0</v>
      </c>
      <c r="X103" s="3" t="b">
        <f t="shared" si="10"/>
        <v>0</v>
      </c>
    </row>
    <row r="104" spans="1:24" x14ac:dyDescent="0.2">
      <c r="A104" s="3">
        <v>100</v>
      </c>
      <c r="B104" s="3" t="s">
        <v>82</v>
      </c>
      <c r="C104" s="2"/>
      <c r="D104" s="2"/>
      <c r="E104" s="2">
        <v>1</v>
      </c>
      <c r="F104" s="2">
        <v>4</v>
      </c>
      <c r="G104" s="12">
        <v>3</v>
      </c>
      <c r="H104" s="23"/>
      <c r="I104" s="2"/>
      <c r="J104" s="2"/>
      <c r="K104" s="2"/>
      <c r="M104" s="2"/>
      <c r="N104" s="2"/>
      <c r="O104" s="2"/>
      <c r="P104" s="2"/>
      <c r="S104" s="36">
        <f t="shared" si="8"/>
        <v>0</v>
      </c>
      <c r="T104" s="20">
        <f t="shared" si="11"/>
        <v>8</v>
      </c>
      <c r="U104" s="20"/>
      <c r="W104" s="3" t="b">
        <f t="shared" si="9"/>
        <v>0</v>
      </c>
      <c r="X104" s="3" t="str">
        <f t="shared" si="10"/>
        <v>x</v>
      </c>
    </row>
    <row r="105" spans="1:24" x14ac:dyDescent="0.2">
      <c r="A105" s="3">
        <v>101</v>
      </c>
      <c r="B105" s="3" t="s">
        <v>85</v>
      </c>
      <c r="C105" s="2"/>
      <c r="D105" s="2"/>
      <c r="E105" s="2"/>
      <c r="F105" s="2">
        <v>1</v>
      </c>
      <c r="G105" s="12"/>
      <c r="H105" s="23"/>
      <c r="I105" s="2"/>
      <c r="J105" s="2"/>
      <c r="K105" s="2"/>
      <c r="M105" s="2"/>
      <c r="N105" s="2"/>
      <c r="O105" s="2"/>
      <c r="P105" s="2"/>
      <c r="S105" s="36">
        <f t="shared" si="8"/>
        <v>0</v>
      </c>
      <c r="T105" s="20">
        <f t="shared" si="11"/>
        <v>1</v>
      </c>
      <c r="U105" s="20"/>
      <c r="W105" s="3" t="b">
        <f t="shared" si="9"/>
        <v>0</v>
      </c>
      <c r="X105" s="3" t="str">
        <f t="shared" si="10"/>
        <v>x</v>
      </c>
    </row>
    <row r="106" spans="1:24" x14ac:dyDescent="0.2">
      <c r="A106" s="3">
        <v>102</v>
      </c>
      <c r="B106" s="3" t="s">
        <v>86</v>
      </c>
      <c r="C106" s="2">
        <v>357</v>
      </c>
      <c r="D106" s="2">
        <v>270</v>
      </c>
      <c r="E106" s="2">
        <v>1</v>
      </c>
      <c r="F106" s="2">
        <v>60</v>
      </c>
      <c r="G106" s="12">
        <v>4</v>
      </c>
      <c r="H106" s="23"/>
      <c r="I106" s="2"/>
      <c r="J106" s="2"/>
      <c r="K106" s="2">
        <v>1</v>
      </c>
      <c r="M106" s="2"/>
      <c r="N106" s="2"/>
      <c r="O106" s="2"/>
      <c r="P106" s="2"/>
      <c r="Q106" s="3">
        <v>5</v>
      </c>
      <c r="R106" s="3">
        <v>1</v>
      </c>
      <c r="S106" s="36">
        <f t="shared" si="8"/>
        <v>7</v>
      </c>
      <c r="T106" s="20">
        <f t="shared" si="11"/>
        <v>699</v>
      </c>
      <c r="U106" s="20"/>
      <c r="W106" s="3" t="str">
        <f t="shared" si="9"/>
        <v>x</v>
      </c>
      <c r="X106" s="3" t="str">
        <f t="shared" si="10"/>
        <v>x</v>
      </c>
    </row>
    <row r="107" spans="1:24" x14ac:dyDescent="0.2">
      <c r="A107" s="3">
        <v>103</v>
      </c>
      <c r="B107" s="3" t="s">
        <v>87</v>
      </c>
      <c r="C107" s="2"/>
      <c r="D107" s="2"/>
      <c r="E107" s="2"/>
      <c r="F107" s="2"/>
      <c r="G107" s="12">
        <v>2</v>
      </c>
      <c r="H107" s="23"/>
      <c r="I107" s="2">
        <v>7</v>
      </c>
      <c r="J107" s="2"/>
      <c r="K107" s="2">
        <v>1</v>
      </c>
      <c r="M107" s="2"/>
      <c r="N107" s="2">
        <v>1</v>
      </c>
      <c r="O107" s="2"/>
      <c r="P107" s="2"/>
      <c r="S107" s="36">
        <f t="shared" si="8"/>
        <v>9</v>
      </c>
      <c r="T107" s="20">
        <f t="shared" si="11"/>
        <v>11</v>
      </c>
      <c r="U107" s="20"/>
      <c r="W107" s="3" t="str">
        <f>IF(W106="x", "FALSE")</f>
        <v>FALSE</v>
      </c>
      <c r="X107" s="3" t="str">
        <f>IF(X106="x", "FALSE")</f>
        <v>FALSE</v>
      </c>
    </row>
    <row r="108" spans="1:24" x14ac:dyDescent="0.2">
      <c r="A108" s="3">
        <v>104</v>
      </c>
      <c r="B108" s="3" t="s">
        <v>88</v>
      </c>
      <c r="C108" s="2"/>
      <c r="D108" s="2"/>
      <c r="E108" s="2"/>
      <c r="F108" s="2"/>
      <c r="G108" s="12"/>
      <c r="H108" s="23"/>
      <c r="I108" s="2"/>
      <c r="J108" s="2"/>
      <c r="K108" s="2"/>
      <c r="M108" s="2"/>
      <c r="N108" s="2"/>
      <c r="O108" s="2"/>
      <c r="P108" s="2"/>
      <c r="S108" s="36">
        <f t="shared" si="8"/>
        <v>0</v>
      </c>
      <c r="T108" s="20">
        <f t="shared" si="11"/>
        <v>0</v>
      </c>
      <c r="U108" s="20"/>
      <c r="W108" s="3" t="str">
        <f>IF(W106="x", "FALSE")</f>
        <v>FALSE</v>
      </c>
      <c r="X108" s="3" t="str">
        <f>IF(X106="x", "FALSE")</f>
        <v>FALSE</v>
      </c>
    </row>
    <row r="109" spans="1:24" x14ac:dyDescent="0.2">
      <c r="A109" s="3">
        <v>105</v>
      </c>
      <c r="B109" s="3" t="s">
        <v>89</v>
      </c>
      <c r="C109" s="2"/>
      <c r="D109" s="2"/>
      <c r="E109" s="2"/>
      <c r="F109" s="2"/>
      <c r="G109" s="12"/>
      <c r="H109" s="23"/>
      <c r="I109" s="2"/>
      <c r="J109" s="2"/>
      <c r="K109" s="2"/>
      <c r="M109" s="2"/>
      <c r="N109" s="2"/>
      <c r="O109" s="2"/>
      <c r="P109" s="2"/>
      <c r="S109" s="36">
        <f t="shared" si="8"/>
        <v>0</v>
      </c>
      <c r="T109" s="20">
        <f t="shared" si="11"/>
        <v>0</v>
      </c>
      <c r="U109" s="20"/>
      <c r="W109" s="3" t="b">
        <f t="shared" si="9"/>
        <v>0</v>
      </c>
      <c r="X109" s="3" t="b">
        <f t="shared" si="10"/>
        <v>0</v>
      </c>
    </row>
    <row r="110" spans="1:24" x14ac:dyDescent="0.2">
      <c r="A110" s="3">
        <v>106</v>
      </c>
      <c r="B110" s="3" t="s">
        <v>90</v>
      </c>
      <c r="C110" s="2"/>
      <c r="D110" s="2"/>
      <c r="E110" s="2"/>
      <c r="F110" s="2"/>
      <c r="G110" s="12"/>
      <c r="H110" s="23"/>
      <c r="I110" s="2"/>
      <c r="J110" s="2"/>
      <c r="K110" s="2"/>
      <c r="M110" s="2"/>
      <c r="N110" s="2"/>
      <c r="O110" s="2"/>
      <c r="P110" s="2"/>
      <c r="S110" s="36">
        <f t="shared" si="8"/>
        <v>0</v>
      </c>
      <c r="T110" s="20">
        <f t="shared" si="11"/>
        <v>0</v>
      </c>
      <c r="U110" s="20"/>
      <c r="W110" s="3" t="b">
        <f t="shared" si="9"/>
        <v>0</v>
      </c>
      <c r="X110" s="3" t="b">
        <f t="shared" si="10"/>
        <v>0</v>
      </c>
    </row>
    <row r="111" spans="1:24" x14ac:dyDescent="0.2">
      <c r="A111" s="3">
        <v>107</v>
      </c>
      <c r="B111" s="3" t="s">
        <v>91</v>
      </c>
      <c r="C111" s="2"/>
      <c r="D111" s="2"/>
      <c r="E111" s="2">
        <v>12</v>
      </c>
      <c r="F111" s="2">
        <v>14</v>
      </c>
      <c r="G111" s="12">
        <v>12</v>
      </c>
      <c r="H111" s="23">
        <v>50</v>
      </c>
      <c r="I111" s="2">
        <v>18</v>
      </c>
      <c r="J111" s="2">
        <v>42</v>
      </c>
      <c r="K111" s="2">
        <v>44</v>
      </c>
      <c r="L111" s="2">
        <v>17</v>
      </c>
      <c r="M111" s="2">
        <v>22</v>
      </c>
      <c r="N111" s="2">
        <v>1</v>
      </c>
      <c r="O111" s="2">
        <v>25</v>
      </c>
      <c r="P111" s="2"/>
      <c r="Q111" s="2">
        <v>2</v>
      </c>
      <c r="R111" s="2">
        <v>31</v>
      </c>
      <c r="S111" s="36">
        <f t="shared" si="8"/>
        <v>252</v>
      </c>
      <c r="T111" s="20">
        <f t="shared" si="11"/>
        <v>290</v>
      </c>
      <c r="U111" s="20"/>
      <c r="W111" s="3" t="str">
        <f t="shared" si="9"/>
        <v>x</v>
      </c>
      <c r="X111" s="3" t="str">
        <f t="shared" si="10"/>
        <v>x</v>
      </c>
    </row>
    <row r="112" spans="1:24" x14ac:dyDescent="0.2">
      <c r="A112" s="3">
        <v>108</v>
      </c>
      <c r="B112" s="3" t="s">
        <v>92</v>
      </c>
      <c r="C112" s="2">
        <v>1</v>
      </c>
      <c r="D112" s="2"/>
      <c r="E112" s="2">
        <v>14</v>
      </c>
      <c r="F112" s="2">
        <v>11</v>
      </c>
      <c r="G112" s="12">
        <v>4</v>
      </c>
      <c r="H112" s="23">
        <v>24</v>
      </c>
      <c r="I112" s="2">
        <v>9</v>
      </c>
      <c r="J112" s="2">
        <v>16</v>
      </c>
      <c r="K112" s="2">
        <v>21</v>
      </c>
      <c r="L112" s="2">
        <v>7</v>
      </c>
      <c r="M112" s="2">
        <v>8</v>
      </c>
      <c r="N112" s="2">
        <v>2</v>
      </c>
      <c r="O112" s="2">
        <v>17</v>
      </c>
      <c r="P112" s="2">
        <v>1</v>
      </c>
      <c r="Q112" s="2">
        <v>5</v>
      </c>
      <c r="R112" s="2">
        <v>11</v>
      </c>
      <c r="S112" s="36">
        <f t="shared" si="8"/>
        <v>121</v>
      </c>
      <c r="T112" s="20">
        <f t="shared" si="11"/>
        <v>151</v>
      </c>
      <c r="U112" s="20"/>
      <c r="W112" s="3" t="str">
        <f t="shared" si="9"/>
        <v>x</v>
      </c>
      <c r="X112" s="3" t="str">
        <f t="shared" si="10"/>
        <v>x</v>
      </c>
    </row>
    <row r="113" spans="1:24" x14ac:dyDescent="0.2">
      <c r="A113" s="3">
        <v>109</v>
      </c>
      <c r="B113" s="3" t="s">
        <v>129</v>
      </c>
      <c r="C113" s="2"/>
      <c r="D113" s="2"/>
      <c r="E113" s="2"/>
      <c r="F113" s="2">
        <v>2</v>
      </c>
      <c r="G113" s="12"/>
      <c r="H113" s="23"/>
      <c r="I113" s="2"/>
      <c r="J113" s="2">
        <v>1</v>
      </c>
      <c r="K113" s="2">
        <v>1</v>
      </c>
      <c r="M113" s="2"/>
      <c r="N113" s="2"/>
      <c r="O113" s="2"/>
      <c r="P113" s="2"/>
      <c r="S113" s="36">
        <f t="shared" si="8"/>
        <v>2</v>
      </c>
      <c r="T113" s="20">
        <f t="shared" si="11"/>
        <v>4</v>
      </c>
      <c r="U113" s="20"/>
      <c r="W113" s="3" t="str">
        <f t="shared" si="9"/>
        <v>x</v>
      </c>
      <c r="X113" s="3" t="str">
        <f t="shared" si="10"/>
        <v>x</v>
      </c>
    </row>
    <row r="114" spans="1:24" x14ac:dyDescent="0.2">
      <c r="A114" s="3">
        <v>110</v>
      </c>
      <c r="B114" s="3" t="s">
        <v>93</v>
      </c>
      <c r="C114" s="2"/>
      <c r="D114" s="2"/>
      <c r="E114" s="2"/>
      <c r="F114" s="2"/>
      <c r="G114" s="12"/>
      <c r="H114" s="23"/>
      <c r="I114" s="2"/>
      <c r="J114" s="2"/>
      <c r="K114" s="2"/>
      <c r="M114" s="2"/>
      <c r="N114" s="2"/>
      <c r="O114" s="2"/>
      <c r="P114" s="2"/>
      <c r="S114" s="36">
        <f t="shared" si="8"/>
        <v>0</v>
      </c>
      <c r="T114" s="20">
        <f t="shared" si="11"/>
        <v>0</v>
      </c>
      <c r="U114" s="20"/>
      <c r="W114" s="3" t="b">
        <f t="shared" si="9"/>
        <v>0</v>
      </c>
      <c r="X114" s="3" t="b">
        <f t="shared" si="10"/>
        <v>0</v>
      </c>
    </row>
    <row r="115" spans="1:24" x14ac:dyDescent="0.2">
      <c r="A115" s="3">
        <v>111</v>
      </c>
      <c r="B115" s="6" t="s">
        <v>173</v>
      </c>
      <c r="C115" s="2"/>
      <c r="D115" s="2"/>
      <c r="E115" s="2"/>
      <c r="F115" s="2"/>
      <c r="G115" s="12"/>
      <c r="H115" s="23"/>
      <c r="I115" s="2">
        <v>2</v>
      </c>
      <c r="J115" s="2">
        <v>2</v>
      </c>
      <c r="K115" s="2"/>
      <c r="M115" s="2"/>
      <c r="N115" s="2"/>
      <c r="O115" s="2"/>
      <c r="P115" s="2">
        <v>3</v>
      </c>
      <c r="S115" s="36">
        <f t="shared" si="8"/>
        <v>7</v>
      </c>
      <c r="T115" s="20">
        <f t="shared" si="11"/>
        <v>7</v>
      </c>
      <c r="U115" s="20"/>
      <c r="W115" s="3" t="str">
        <f t="shared" si="9"/>
        <v>x</v>
      </c>
      <c r="X115" s="3" t="str">
        <f t="shared" si="10"/>
        <v>x</v>
      </c>
    </row>
    <row r="116" spans="1:24" x14ac:dyDescent="0.2">
      <c r="A116" s="3">
        <v>112</v>
      </c>
      <c r="B116" s="3" t="s">
        <v>94</v>
      </c>
      <c r="C116" s="2">
        <v>5</v>
      </c>
      <c r="D116" s="2"/>
      <c r="E116" s="2"/>
      <c r="F116" s="2">
        <v>4</v>
      </c>
      <c r="G116" s="12"/>
      <c r="H116" s="23">
        <v>4</v>
      </c>
      <c r="I116" s="2"/>
      <c r="J116" s="2"/>
      <c r="K116" s="2"/>
      <c r="M116" s="2"/>
      <c r="N116" s="2"/>
      <c r="O116" s="2"/>
      <c r="P116" s="2"/>
      <c r="S116" s="36">
        <f t="shared" si="8"/>
        <v>4</v>
      </c>
      <c r="T116" s="20">
        <f t="shared" si="11"/>
        <v>13</v>
      </c>
      <c r="U116" s="20"/>
      <c r="W116" s="3" t="str">
        <f t="shared" si="9"/>
        <v>x</v>
      </c>
      <c r="X116" s="3" t="str">
        <f t="shared" si="10"/>
        <v>x</v>
      </c>
    </row>
    <row r="117" spans="1:24" x14ac:dyDescent="0.2">
      <c r="A117" s="3">
        <v>113</v>
      </c>
      <c r="B117" s="3" t="s">
        <v>95</v>
      </c>
      <c r="C117" s="2"/>
      <c r="D117" s="2"/>
      <c r="E117" s="2">
        <v>6</v>
      </c>
      <c r="F117" s="2">
        <v>28</v>
      </c>
      <c r="G117" s="12">
        <v>1</v>
      </c>
      <c r="H117" s="23">
        <v>13</v>
      </c>
      <c r="I117" s="2"/>
      <c r="J117" s="2">
        <v>8</v>
      </c>
      <c r="K117" s="2">
        <v>2</v>
      </c>
      <c r="L117" s="2">
        <v>13</v>
      </c>
      <c r="M117" s="2">
        <v>1</v>
      </c>
      <c r="N117" s="2">
        <v>1</v>
      </c>
      <c r="O117" s="2">
        <v>11</v>
      </c>
      <c r="P117" s="2">
        <v>3</v>
      </c>
      <c r="Q117" s="2"/>
      <c r="R117" s="2">
        <v>4</v>
      </c>
      <c r="S117" s="36">
        <f t="shared" si="8"/>
        <v>56</v>
      </c>
      <c r="T117" s="20">
        <f t="shared" si="11"/>
        <v>91</v>
      </c>
      <c r="U117" s="20"/>
      <c r="W117" s="3" t="str">
        <f t="shared" si="9"/>
        <v>x</v>
      </c>
      <c r="X117" s="3" t="str">
        <f t="shared" si="10"/>
        <v>x</v>
      </c>
    </row>
    <row r="118" spans="1:24" x14ac:dyDescent="0.2">
      <c r="A118" s="3">
        <v>114</v>
      </c>
      <c r="B118" s="3" t="s">
        <v>96</v>
      </c>
      <c r="C118" s="2">
        <v>1</v>
      </c>
      <c r="D118" s="2"/>
      <c r="E118" s="2"/>
      <c r="F118" s="2">
        <v>2</v>
      </c>
      <c r="G118" s="12"/>
      <c r="H118" s="23">
        <v>1</v>
      </c>
      <c r="I118" s="2">
        <v>2</v>
      </c>
      <c r="J118" s="2"/>
      <c r="K118" s="2">
        <v>2</v>
      </c>
      <c r="L118" s="2"/>
      <c r="M118" s="2">
        <v>1</v>
      </c>
      <c r="N118" s="2"/>
      <c r="O118" s="2">
        <v>3</v>
      </c>
      <c r="P118" s="2"/>
      <c r="S118" s="36">
        <f t="shared" si="8"/>
        <v>9</v>
      </c>
      <c r="T118" s="20">
        <f t="shared" si="11"/>
        <v>12</v>
      </c>
      <c r="U118" s="20"/>
      <c r="W118" s="3" t="str">
        <f t="shared" si="9"/>
        <v>x</v>
      </c>
      <c r="X118" s="3" t="str">
        <f t="shared" si="10"/>
        <v>x</v>
      </c>
    </row>
    <row r="119" spans="1:24" x14ac:dyDescent="0.2">
      <c r="A119" s="3">
        <v>115</v>
      </c>
      <c r="B119" s="3" t="s">
        <v>97</v>
      </c>
      <c r="C119" s="2"/>
      <c r="D119" s="2"/>
      <c r="E119" s="2"/>
      <c r="F119" s="2">
        <v>1</v>
      </c>
      <c r="G119" s="12"/>
      <c r="H119" s="23"/>
      <c r="I119" s="2"/>
      <c r="J119" s="2"/>
      <c r="K119" s="2">
        <v>2</v>
      </c>
      <c r="M119" s="2"/>
      <c r="N119" s="2"/>
      <c r="O119" s="2"/>
      <c r="P119" s="2"/>
      <c r="S119" s="36">
        <f t="shared" si="8"/>
        <v>2</v>
      </c>
      <c r="T119" s="20">
        <f t="shared" si="11"/>
        <v>3</v>
      </c>
      <c r="U119" s="20"/>
      <c r="W119" s="3" t="str">
        <f t="shared" si="9"/>
        <v>x</v>
      </c>
      <c r="X119" s="3" t="str">
        <f t="shared" si="10"/>
        <v>x</v>
      </c>
    </row>
    <row r="120" spans="1:24" x14ac:dyDescent="0.2">
      <c r="A120" s="3">
        <v>116</v>
      </c>
      <c r="B120" s="3" t="s">
        <v>99</v>
      </c>
      <c r="C120" s="2">
        <v>1</v>
      </c>
      <c r="D120" s="2">
        <v>2</v>
      </c>
      <c r="E120" s="2">
        <v>35</v>
      </c>
      <c r="F120" s="2">
        <v>45</v>
      </c>
      <c r="G120" s="12">
        <v>19</v>
      </c>
      <c r="H120" s="23">
        <v>136</v>
      </c>
      <c r="I120" s="2">
        <v>16</v>
      </c>
      <c r="J120" s="2">
        <v>31</v>
      </c>
      <c r="K120" s="2">
        <v>65</v>
      </c>
      <c r="L120" s="2">
        <v>42</v>
      </c>
      <c r="M120" s="2">
        <v>27</v>
      </c>
      <c r="N120" s="2">
        <v>7</v>
      </c>
      <c r="O120" s="2">
        <v>13</v>
      </c>
      <c r="P120" s="2"/>
      <c r="Q120" s="2">
        <v>18</v>
      </c>
      <c r="R120" s="2">
        <v>20</v>
      </c>
      <c r="S120" s="36">
        <f t="shared" si="8"/>
        <v>375</v>
      </c>
      <c r="T120" s="20">
        <f t="shared" si="11"/>
        <v>477</v>
      </c>
      <c r="U120" s="20"/>
      <c r="W120" s="3" t="str">
        <f t="shared" si="9"/>
        <v>x</v>
      </c>
      <c r="X120" s="3" t="str">
        <f t="shared" si="10"/>
        <v>x</v>
      </c>
    </row>
    <row r="121" spans="1:24" x14ac:dyDescent="0.2">
      <c r="A121" s="3">
        <v>117</v>
      </c>
      <c r="B121" s="3" t="s">
        <v>98</v>
      </c>
      <c r="C121" s="2"/>
      <c r="D121" s="2"/>
      <c r="E121" s="2"/>
      <c r="F121" s="2"/>
      <c r="G121" s="12"/>
      <c r="H121" s="23"/>
      <c r="I121" s="2"/>
      <c r="J121" s="2"/>
      <c r="K121" s="2"/>
      <c r="M121" s="2"/>
      <c r="N121" s="2"/>
      <c r="O121" s="2"/>
      <c r="P121" s="2"/>
      <c r="S121" s="36">
        <f t="shared" si="8"/>
        <v>0</v>
      </c>
      <c r="T121" s="20">
        <f t="shared" si="11"/>
        <v>0</v>
      </c>
      <c r="U121" s="20"/>
      <c r="W121" s="3" t="b">
        <f t="shared" si="9"/>
        <v>0</v>
      </c>
      <c r="X121" s="3" t="b">
        <f t="shared" si="10"/>
        <v>0</v>
      </c>
    </row>
    <row r="122" spans="1:24" x14ac:dyDescent="0.2">
      <c r="A122" s="3">
        <v>118</v>
      </c>
      <c r="B122" s="3" t="s">
        <v>100</v>
      </c>
      <c r="C122" s="2">
        <v>155</v>
      </c>
      <c r="D122" s="2">
        <v>96</v>
      </c>
      <c r="E122" s="2">
        <v>81</v>
      </c>
      <c r="F122" s="2">
        <v>125</v>
      </c>
      <c r="G122" s="12">
        <v>97</v>
      </c>
      <c r="H122" s="23">
        <v>84</v>
      </c>
      <c r="I122" s="2"/>
      <c r="J122" s="2">
        <v>12</v>
      </c>
      <c r="K122" s="2">
        <v>1</v>
      </c>
      <c r="L122" s="2">
        <v>3</v>
      </c>
      <c r="M122" s="2"/>
      <c r="N122" s="2">
        <v>3</v>
      </c>
      <c r="O122" s="2"/>
      <c r="P122" s="2"/>
      <c r="R122" s="3">
        <v>7</v>
      </c>
      <c r="S122" s="36">
        <f t="shared" si="8"/>
        <v>110</v>
      </c>
      <c r="T122" s="20">
        <f t="shared" si="11"/>
        <v>664</v>
      </c>
      <c r="U122" s="20"/>
      <c r="W122" s="3" t="str">
        <f t="shared" si="9"/>
        <v>x</v>
      </c>
      <c r="X122" s="3" t="str">
        <f t="shared" si="10"/>
        <v>x</v>
      </c>
    </row>
    <row r="123" spans="1:24" x14ac:dyDescent="0.2">
      <c r="A123" s="3">
        <v>119</v>
      </c>
      <c r="B123" s="3" t="s">
        <v>101</v>
      </c>
      <c r="C123" s="2"/>
      <c r="D123" s="2"/>
      <c r="E123" s="2">
        <v>65</v>
      </c>
      <c r="F123" s="2"/>
      <c r="G123" s="12">
        <v>16</v>
      </c>
      <c r="H123" s="23"/>
      <c r="I123" s="2"/>
      <c r="J123" s="2"/>
      <c r="K123" s="2"/>
      <c r="L123" s="2"/>
      <c r="M123" s="2">
        <v>6</v>
      </c>
      <c r="N123" s="2"/>
      <c r="O123" s="2">
        <v>4</v>
      </c>
      <c r="P123" s="2"/>
      <c r="R123" s="3">
        <v>80</v>
      </c>
      <c r="S123" s="36">
        <f t="shared" si="8"/>
        <v>90</v>
      </c>
      <c r="T123" s="20">
        <f t="shared" si="11"/>
        <v>171</v>
      </c>
      <c r="U123" s="20"/>
    </row>
    <row r="124" spans="1:24" x14ac:dyDescent="0.2">
      <c r="A124" s="3">
        <v>120</v>
      </c>
      <c r="B124" s="3" t="s">
        <v>102</v>
      </c>
      <c r="C124" s="2">
        <v>2</v>
      </c>
      <c r="D124" s="2">
        <v>1</v>
      </c>
      <c r="E124" s="2">
        <v>30</v>
      </c>
      <c r="F124" s="2">
        <v>60</v>
      </c>
      <c r="G124" s="12">
        <v>78</v>
      </c>
      <c r="H124" s="23">
        <v>71</v>
      </c>
      <c r="I124" s="2">
        <v>26</v>
      </c>
      <c r="J124" s="2">
        <v>46</v>
      </c>
      <c r="K124" s="2">
        <v>40</v>
      </c>
      <c r="L124" s="2">
        <v>41</v>
      </c>
      <c r="M124" s="2">
        <v>8</v>
      </c>
      <c r="N124" s="2">
        <v>8</v>
      </c>
      <c r="O124" s="2">
        <v>33</v>
      </c>
      <c r="P124" s="2">
        <v>23</v>
      </c>
      <c r="Q124" s="2">
        <v>10</v>
      </c>
      <c r="R124" s="2">
        <v>11</v>
      </c>
      <c r="S124" s="36">
        <f t="shared" si="8"/>
        <v>317</v>
      </c>
      <c r="T124" s="20">
        <f t="shared" si="11"/>
        <v>488</v>
      </c>
      <c r="U124" s="20"/>
      <c r="W124" s="3" t="str">
        <f t="shared" si="9"/>
        <v>x</v>
      </c>
      <c r="X124" s="3" t="str">
        <f t="shared" si="10"/>
        <v>x</v>
      </c>
    </row>
    <row r="125" spans="1:24" x14ac:dyDescent="0.2">
      <c r="A125" s="3">
        <v>121</v>
      </c>
      <c r="B125" s="3" t="s">
        <v>103</v>
      </c>
      <c r="C125" s="2"/>
      <c r="D125" s="2"/>
      <c r="E125" s="2">
        <v>400</v>
      </c>
      <c r="F125" s="2">
        <v>6</v>
      </c>
      <c r="G125" s="12"/>
      <c r="H125" s="23"/>
      <c r="I125" s="2"/>
      <c r="J125" s="2"/>
      <c r="K125" s="2"/>
      <c r="M125" s="2"/>
      <c r="N125" s="2"/>
      <c r="O125" s="2"/>
      <c r="P125" s="2"/>
      <c r="S125" s="36">
        <f t="shared" si="8"/>
        <v>0</v>
      </c>
      <c r="T125" s="20">
        <f t="shared" si="11"/>
        <v>406</v>
      </c>
      <c r="U125" s="20"/>
      <c r="W125" s="3" t="b">
        <f t="shared" si="9"/>
        <v>0</v>
      </c>
      <c r="X125" s="3" t="str">
        <f t="shared" si="10"/>
        <v>x</v>
      </c>
    </row>
    <row r="126" spans="1:24" x14ac:dyDescent="0.2">
      <c r="A126" s="3">
        <v>122</v>
      </c>
      <c r="B126" s="3" t="s">
        <v>104</v>
      </c>
      <c r="C126" s="2"/>
      <c r="D126" s="2"/>
      <c r="E126" s="2">
        <v>20</v>
      </c>
      <c r="F126" s="2"/>
      <c r="G126" s="12"/>
      <c r="H126" s="23"/>
      <c r="I126" s="2"/>
      <c r="J126" s="2"/>
      <c r="K126" s="2"/>
      <c r="M126" s="2"/>
      <c r="N126" s="2"/>
      <c r="O126" s="2"/>
      <c r="P126" s="2"/>
      <c r="S126" s="36">
        <f t="shared" si="8"/>
        <v>0</v>
      </c>
      <c r="T126" s="20">
        <f t="shared" si="11"/>
        <v>20</v>
      </c>
      <c r="U126" s="20"/>
      <c r="W126" s="3" t="b">
        <f t="shared" si="9"/>
        <v>0</v>
      </c>
      <c r="X126" s="3" t="str">
        <f t="shared" si="10"/>
        <v>x</v>
      </c>
    </row>
    <row r="127" spans="1:24" x14ac:dyDescent="0.2">
      <c r="A127" s="3">
        <v>123</v>
      </c>
      <c r="B127" s="3" t="s">
        <v>105</v>
      </c>
      <c r="C127" s="2">
        <v>4</v>
      </c>
      <c r="D127" s="2"/>
      <c r="E127" s="2">
        <v>40</v>
      </c>
      <c r="F127" s="2">
        <v>40</v>
      </c>
      <c r="G127" s="12">
        <v>16</v>
      </c>
      <c r="H127" s="23"/>
      <c r="I127" s="2"/>
      <c r="J127" s="2"/>
      <c r="K127" s="2"/>
      <c r="M127" s="2"/>
      <c r="N127" s="2"/>
      <c r="O127" s="2"/>
      <c r="P127" s="2"/>
      <c r="R127" s="3">
        <v>1</v>
      </c>
      <c r="S127" s="36">
        <f t="shared" si="8"/>
        <v>1</v>
      </c>
      <c r="T127" s="20">
        <f t="shared" si="11"/>
        <v>101</v>
      </c>
      <c r="U127" s="20"/>
      <c r="W127" s="3" t="str">
        <f t="shared" si="9"/>
        <v>x</v>
      </c>
      <c r="X127" s="3" t="str">
        <f t="shared" si="10"/>
        <v>x</v>
      </c>
    </row>
    <row r="128" spans="1:24" x14ac:dyDescent="0.2">
      <c r="A128" s="3">
        <v>124</v>
      </c>
      <c r="B128" s="3" t="s">
        <v>106</v>
      </c>
      <c r="C128" s="2">
        <v>61</v>
      </c>
      <c r="D128" s="2">
        <v>10</v>
      </c>
      <c r="E128" s="2">
        <v>175</v>
      </c>
      <c r="F128" s="2">
        <v>110</v>
      </c>
      <c r="G128" s="12">
        <v>95</v>
      </c>
      <c r="H128" s="23"/>
      <c r="I128" s="2"/>
      <c r="J128" s="2"/>
      <c r="K128" s="2"/>
      <c r="M128" s="2"/>
      <c r="N128" s="2"/>
      <c r="O128" s="2"/>
      <c r="P128" s="2"/>
      <c r="S128" s="36">
        <f t="shared" si="8"/>
        <v>0</v>
      </c>
      <c r="T128" s="20">
        <f t="shared" si="11"/>
        <v>451</v>
      </c>
      <c r="U128" s="20"/>
      <c r="W128" s="3" t="b">
        <f t="shared" si="9"/>
        <v>0</v>
      </c>
      <c r="X128" s="3" t="str">
        <f t="shared" si="10"/>
        <v>x</v>
      </c>
    </row>
    <row r="129" spans="1:24" x14ac:dyDescent="0.2">
      <c r="A129" s="3">
        <v>125</v>
      </c>
      <c r="B129" s="3" t="s">
        <v>107</v>
      </c>
      <c r="C129" s="14"/>
      <c r="D129" s="14"/>
      <c r="E129" s="2"/>
      <c r="F129" s="2"/>
      <c r="G129" s="12"/>
      <c r="H129" s="23"/>
      <c r="I129" s="2"/>
      <c r="J129" s="2"/>
      <c r="K129" s="2"/>
      <c r="M129" s="2"/>
      <c r="N129" s="2"/>
      <c r="O129" s="2"/>
      <c r="P129" s="2"/>
      <c r="S129" s="36">
        <f t="shared" si="8"/>
        <v>0</v>
      </c>
      <c r="T129" s="20">
        <f t="shared" si="11"/>
        <v>0</v>
      </c>
      <c r="U129" s="20"/>
      <c r="W129" s="3" t="b">
        <f t="shared" si="9"/>
        <v>0</v>
      </c>
      <c r="X129" s="3" t="b">
        <f t="shared" si="10"/>
        <v>0</v>
      </c>
    </row>
    <row r="130" spans="1:24" x14ac:dyDescent="0.2">
      <c r="A130" s="3">
        <v>126</v>
      </c>
      <c r="B130" s="3" t="s">
        <v>108</v>
      </c>
      <c r="C130" s="2">
        <v>15</v>
      </c>
      <c r="D130" s="2">
        <v>175</v>
      </c>
      <c r="E130" s="2"/>
      <c r="F130" s="2"/>
      <c r="G130" s="12"/>
      <c r="H130" s="23"/>
      <c r="I130" s="2"/>
      <c r="J130" s="2"/>
      <c r="K130" s="2"/>
      <c r="M130" s="2"/>
      <c r="N130" s="2"/>
      <c r="O130" s="2"/>
      <c r="P130" s="2"/>
      <c r="S130" s="36">
        <f t="shared" si="8"/>
        <v>0</v>
      </c>
      <c r="T130" s="20">
        <f t="shared" si="11"/>
        <v>190</v>
      </c>
      <c r="U130" s="20"/>
    </row>
    <row r="131" spans="1:24" x14ac:dyDescent="0.2">
      <c r="A131" s="3">
        <v>127</v>
      </c>
      <c r="B131" s="3" t="s">
        <v>109</v>
      </c>
      <c r="C131" s="2"/>
      <c r="D131" s="2"/>
      <c r="E131" s="2"/>
      <c r="F131" s="2">
        <v>1</v>
      </c>
      <c r="G131" s="12"/>
      <c r="H131" s="23"/>
      <c r="I131" s="2"/>
      <c r="J131" s="2"/>
      <c r="K131" s="2"/>
      <c r="M131" s="2"/>
      <c r="N131" s="2"/>
      <c r="O131" s="2">
        <v>2</v>
      </c>
      <c r="P131" s="2"/>
      <c r="S131" s="36">
        <f t="shared" si="8"/>
        <v>2</v>
      </c>
      <c r="T131" s="20">
        <f t="shared" si="11"/>
        <v>3</v>
      </c>
      <c r="U131" s="20"/>
      <c r="W131" s="3" t="str">
        <f t="shared" si="9"/>
        <v>x</v>
      </c>
      <c r="X131" s="3" t="str">
        <f t="shared" si="10"/>
        <v>x</v>
      </c>
    </row>
    <row r="132" spans="1:24" x14ac:dyDescent="0.2">
      <c r="A132" s="3">
        <v>128</v>
      </c>
      <c r="B132" s="3" t="s">
        <v>110</v>
      </c>
      <c r="C132" s="2">
        <v>355</v>
      </c>
      <c r="D132" s="2">
        <v>230</v>
      </c>
      <c r="E132" s="2">
        <v>3</v>
      </c>
      <c r="F132" s="2">
        <v>9</v>
      </c>
      <c r="G132" s="12">
        <v>5</v>
      </c>
      <c r="H132" s="23"/>
      <c r="I132" s="2"/>
      <c r="J132" s="2"/>
      <c r="K132" s="2"/>
      <c r="M132" s="2"/>
      <c r="N132" s="2"/>
      <c r="O132" s="2">
        <v>1</v>
      </c>
      <c r="P132" s="2">
        <v>6</v>
      </c>
      <c r="S132" s="36">
        <f t="shared" si="8"/>
        <v>7</v>
      </c>
      <c r="T132" s="20">
        <f t="shared" si="11"/>
        <v>609</v>
      </c>
      <c r="U132" s="20"/>
      <c r="W132" s="3" t="str">
        <f t="shared" si="9"/>
        <v>x</v>
      </c>
      <c r="X132" s="3" t="str">
        <f t="shared" si="10"/>
        <v>x</v>
      </c>
    </row>
    <row r="133" spans="1:24" x14ac:dyDescent="0.2">
      <c r="A133" s="3">
        <v>129</v>
      </c>
      <c r="B133" s="3" t="s">
        <v>111</v>
      </c>
      <c r="C133" s="2"/>
      <c r="D133" s="2"/>
      <c r="E133" s="2"/>
      <c r="F133" s="2"/>
      <c r="G133" s="12"/>
      <c r="H133" s="23"/>
      <c r="I133" s="2"/>
      <c r="J133" s="2"/>
      <c r="K133" s="2"/>
      <c r="M133" s="2"/>
      <c r="N133" s="2"/>
      <c r="O133" s="2">
        <v>2</v>
      </c>
      <c r="P133" s="2"/>
      <c r="S133" s="36">
        <f t="shared" si="8"/>
        <v>2</v>
      </c>
      <c r="T133" s="20">
        <f t="shared" si="11"/>
        <v>2</v>
      </c>
      <c r="U133" s="20"/>
      <c r="W133" s="3" t="str">
        <f t="shared" si="9"/>
        <v>x</v>
      </c>
      <c r="X133" s="3" t="str">
        <f t="shared" si="10"/>
        <v>x</v>
      </c>
    </row>
    <row r="134" spans="1:24" x14ac:dyDescent="0.2">
      <c r="A134" s="3">
        <v>130</v>
      </c>
      <c r="B134" s="3" t="s">
        <v>112</v>
      </c>
      <c r="C134" s="2">
        <v>2</v>
      </c>
      <c r="D134" s="2"/>
      <c r="E134" s="2">
        <v>20</v>
      </c>
      <c r="F134" s="2">
        <v>20</v>
      </c>
      <c r="G134" s="12">
        <v>5</v>
      </c>
      <c r="H134" s="23"/>
      <c r="I134" s="2">
        <v>6</v>
      </c>
      <c r="J134" s="2">
        <v>18</v>
      </c>
      <c r="K134" s="2">
        <v>5</v>
      </c>
      <c r="L134" s="2">
        <v>16</v>
      </c>
      <c r="M134" s="2">
        <v>1</v>
      </c>
      <c r="N134" s="2">
        <v>1</v>
      </c>
      <c r="O134" s="2">
        <v>13</v>
      </c>
      <c r="P134" s="2">
        <v>1</v>
      </c>
      <c r="Q134" s="2">
        <v>1</v>
      </c>
      <c r="R134" s="2">
        <v>3</v>
      </c>
      <c r="S134" s="36">
        <f t="shared" si="8"/>
        <v>65</v>
      </c>
      <c r="T134" s="20">
        <f t="shared" si="11"/>
        <v>112</v>
      </c>
      <c r="U134" s="20"/>
      <c r="W134" s="3" t="str">
        <f t="shared" si="9"/>
        <v>x</v>
      </c>
      <c r="X134" s="3" t="str">
        <f t="shared" si="10"/>
        <v>x</v>
      </c>
    </row>
    <row r="135" spans="1:24" x14ac:dyDescent="0.2">
      <c r="A135" s="3">
        <v>131</v>
      </c>
      <c r="B135" s="3" t="s">
        <v>113</v>
      </c>
      <c r="C135" s="2"/>
      <c r="D135" s="2"/>
      <c r="E135" s="2">
        <v>5</v>
      </c>
      <c r="F135" s="2"/>
      <c r="G135" s="12"/>
      <c r="H135" s="23"/>
      <c r="I135" s="2">
        <v>16</v>
      </c>
      <c r="J135" s="2"/>
      <c r="K135" s="2">
        <v>2</v>
      </c>
      <c r="M135" s="2"/>
      <c r="N135" s="2">
        <v>2</v>
      </c>
      <c r="O135" s="2"/>
      <c r="P135" s="2">
        <v>8</v>
      </c>
      <c r="R135" s="3">
        <v>1</v>
      </c>
      <c r="S135" s="36">
        <f t="shared" ref="S135:S138" si="12">SUM(H135:R135)</f>
        <v>29</v>
      </c>
      <c r="T135" s="20">
        <f t="shared" si="11"/>
        <v>34</v>
      </c>
      <c r="U135" s="20"/>
      <c r="W135" s="3" t="str">
        <f t="shared" si="9"/>
        <v>x</v>
      </c>
      <c r="X135" s="3" t="str">
        <f t="shared" si="10"/>
        <v>x</v>
      </c>
    </row>
    <row r="136" spans="1:24" x14ac:dyDescent="0.2">
      <c r="A136" s="3">
        <v>132</v>
      </c>
      <c r="B136" s="3" t="s">
        <v>114</v>
      </c>
      <c r="C136" s="2">
        <v>2</v>
      </c>
      <c r="D136" s="2">
        <v>5</v>
      </c>
      <c r="E136" s="2"/>
      <c r="F136" s="2"/>
      <c r="G136" s="12"/>
      <c r="H136" s="23"/>
      <c r="I136" s="2"/>
      <c r="J136" s="2"/>
      <c r="K136" s="2"/>
      <c r="M136" s="2"/>
      <c r="N136" s="2"/>
      <c r="O136" s="2"/>
      <c r="P136" s="2"/>
      <c r="S136" s="36">
        <f t="shared" si="12"/>
        <v>0</v>
      </c>
      <c r="T136" s="20">
        <f t="shared" si="11"/>
        <v>7</v>
      </c>
      <c r="U136" s="20"/>
      <c r="W136" s="3" t="b">
        <f t="shared" si="9"/>
        <v>0</v>
      </c>
      <c r="X136" s="3" t="str">
        <f t="shared" si="10"/>
        <v>x</v>
      </c>
    </row>
    <row r="137" spans="1:24" x14ac:dyDescent="0.2">
      <c r="A137" s="3">
        <v>133</v>
      </c>
      <c r="B137" s="3" t="s">
        <v>115</v>
      </c>
      <c r="C137" s="2"/>
      <c r="D137" s="2"/>
      <c r="E137" s="2"/>
      <c r="F137" s="2"/>
      <c r="G137" s="12"/>
      <c r="H137" s="23"/>
      <c r="I137" s="2"/>
      <c r="J137" s="2"/>
      <c r="K137" s="2"/>
      <c r="M137" s="2"/>
      <c r="N137" s="2"/>
      <c r="O137" s="2">
        <v>2</v>
      </c>
      <c r="P137" s="2"/>
      <c r="Q137" s="3">
        <v>6</v>
      </c>
      <c r="S137" s="36">
        <f t="shared" si="12"/>
        <v>8</v>
      </c>
      <c r="T137" s="20">
        <f t="shared" si="11"/>
        <v>8</v>
      </c>
      <c r="U137" s="20"/>
    </row>
    <row r="138" spans="1:24" x14ac:dyDescent="0.2">
      <c r="A138" s="3">
        <v>134</v>
      </c>
      <c r="B138" s="3" t="s">
        <v>116</v>
      </c>
      <c r="C138" s="2"/>
      <c r="D138" s="2">
        <v>45</v>
      </c>
      <c r="E138" s="2"/>
      <c r="F138" s="2"/>
      <c r="G138" s="12"/>
      <c r="H138" s="23"/>
      <c r="I138" s="2"/>
      <c r="J138" s="2"/>
      <c r="K138" s="2"/>
      <c r="M138" s="2"/>
      <c r="N138" s="2"/>
      <c r="O138" s="2"/>
      <c r="P138" s="2"/>
      <c r="S138" s="36">
        <f t="shared" si="12"/>
        <v>0</v>
      </c>
      <c r="T138" s="20">
        <f t="shared" si="11"/>
        <v>45</v>
      </c>
      <c r="U138" s="20"/>
      <c r="W138" s="3" t="b">
        <f t="shared" ref="W138" si="13">IF(S138:S192, "x")</f>
        <v>0</v>
      </c>
      <c r="X138" s="3" t="str">
        <f t="shared" ref="X138" si="14">IF(T138:T192, "x")</f>
        <v>x</v>
      </c>
    </row>
    <row r="139" spans="1:24" x14ac:dyDescent="0.2">
      <c r="B139" s="32" t="s">
        <v>137</v>
      </c>
      <c r="C139" s="2"/>
      <c r="D139" s="2"/>
      <c r="E139" s="2"/>
      <c r="F139" s="2"/>
      <c r="G139" s="12"/>
      <c r="H139" s="23"/>
      <c r="I139" s="2"/>
      <c r="J139" s="2"/>
      <c r="K139" s="2"/>
      <c r="M139" s="2"/>
      <c r="N139" s="2"/>
      <c r="O139" s="2"/>
      <c r="P139" s="2"/>
      <c r="Q139" s="2"/>
      <c r="R139" s="2"/>
      <c r="S139" s="37">
        <v>65</v>
      </c>
      <c r="T139" s="20">
        <v>87</v>
      </c>
      <c r="U139" s="20"/>
      <c r="W139" s="32">
        <f>COUNTIF(W6:W138, "x")</f>
        <v>65</v>
      </c>
      <c r="X139" s="32">
        <f>COUNTIF(X6:X138, "x")</f>
        <v>87</v>
      </c>
    </row>
    <row r="140" spans="1:24" x14ac:dyDescent="0.2">
      <c r="B140" s="32" t="s">
        <v>153</v>
      </c>
      <c r="C140" s="2"/>
      <c r="D140" s="2"/>
      <c r="E140" s="2"/>
      <c r="F140" s="2"/>
      <c r="G140" s="2"/>
      <c r="H140" s="2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8">
        <f>SUM(S6:S138)</f>
        <v>4693</v>
      </c>
      <c r="T140" s="20">
        <f>SUM(T6:T138)</f>
        <v>11586</v>
      </c>
      <c r="U140" s="20"/>
      <c r="V140" s="13"/>
    </row>
    <row r="141" spans="1:24" x14ac:dyDescent="0.2">
      <c r="C141" s="2"/>
      <c r="D141" s="2"/>
      <c r="E141" s="2"/>
      <c r="F141" s="2"/>
      <c r="G141" s="26"/>
      <c r="H141" s="2"/>
      <c r="I141" s="2"/>
      <c r="J141" s="2"/>
      <c r="K141" s="2"/>
      <c r="M141" s="2"/>
      <c r="N141" s="2"/>
      <c r="O141" s="2"/>
      <c r="P141" s="2"/>
      <c r="S141" s="39"/>
      <c r="T141" s="20"/>
      <c r="U141" s="20"/>
    </row>
    <row r="142" spans="1:24" x14ac:dyDescent="0.2">
      <c r="C142" s="2"/>
      <c r="D142" s="2"/>
      <c r="E142" s="2"/>
      <c r="F142" s="2"/>
      <c r="G142" s="26"/>
      <c r="H142" s="2"/>
      <c r="I142" s="2"/>
      <c r="J142" s="2"/>
      <c r="K142" s="2"/>
      <c r="M142" s="2"/>
      <c r="N142" s="2"/>
      <c r="O142" s="2"/>
      <c r="P142" s="2"/>
      <c r="S142" s="39"/>
      <c r="T142" s="20">
        <f t="shared" ref="T142:T159" si="15">SUM(C142:Q142)</f>
        <v>0</v>
      </c>
      <c r="U142" s="20"/>
    </row>
    <row r="143" spans="1:24" x14ac:dyDescent="0.2">
      <c r="B143" s="16" t="s">
        <v>117</v>
      </c>
      <c r="C143" s="2"/>
      <c r="D143" s="2"/>
      <c r="E143" s="2"/>
      <c r="F143" s="2"/>
      <c r="G143" s="26"/>
      <c r="H143" s="2"/>
      <c r="I143" s="2"/>
      <c r="J143" s="2"/>
      <c r="K143" s="2"/>
      <c r="M143" s="2"/>
      <c r="N143" s="2"/>
      <c r="O143" s="2"/>
      <c r="P143" s="2"/>
      <c r="S143" s="39"/>
      <c r="T143" s="20">
        <f t="shared" si="15"/>
        <v>0</v>
      </c>
      <c r="U143" s="20"/>
    </row>
    <row r="144" spans="1:24" x14ac:dyDescent="0.2">
      <c r="B144" s="3" t="s">
        <v>118</v>
      </c>
      <c r="C144" s="2"/>
      <c r="D144" s="2"/>
      <c r="E144" s="2"/>
      <c r="F144" s="2"/>
      <c r="G144" s="26">
        <v>1</v>
      </c>
      <c r="H144" s="2">
        <v>1</v>
      </c>
      <c r="I144" s="2"/>
      <c r="J144" s="2">
        <v>1</v>
      </c>
      <c r="K144" s="2"/>
      <c r="M144" s="2"/>
      <c r="N144" s="2"/>
      <c r="O144" s="2"/>
      <c r="P144" s="2"/>
      <c r="S144" s="36">
        <f t="shared" ref="S144:S159" si="16">SUM(H144:R144)</f>
        <v>2</v>
      </c>
      <c r="T144" s="20">
        <f t="shared" si="15"/>
        <v>3</v>
      </c>
      <c r="U144" s="20"/>
    </row>
    <row r="145" spans="2:21" x14ac:dyDescent="0.2">
      <c r="B145" s="3" t="s">
        <v>119</v>
      </c>
      <c r="C145" s="2"/>
      <c r="D145" s="2"/>
      <c r="E145" s="2"/>
      <c r="F145" s="2"/>
      <c r="G145" s="26"/>
      <c r="H145" s="2"/>
      <c r="I145" s="2"/>
      <c r="J145" s="2"/>
      <c r="K145" s="2"/>
      <c r="M145" s="2"/>
      <c r="N145" s="2"/>
      <c r="O145" s="2"/>
      <c r="P145" s="2"/>
      <c r="S145" s="36">
        <f t="shared" si="16"/>
        <v>0</v>
      </c>
      <c r="T145" s="20">
        <f t="shared" si="15"/>
        <v>0</v>
      </c>
      <c r="U145" s="20"/>
    </row>
    <row r="146" spans="2:21" x14ac:dyDescent="0.2">
      <c r="B146" s="3" t="s">
        <v>120</v>
      </c>
      <c r="C146" s="2"/>
      <c r="D146" s="2"/>
      <c r="E146" s="2"/>
      <c r="F146" s="2"/>
      <c r="G146" s="26"/>
      <c r="H146" s="2"/>
      <c r="I146" s="2"/>
      <c r="J146" s="2"/>
      <c r="K146" s="2"/>
      <c r="M146" s="2"/>
      <c r="N146" s="2"/>
      <c r="O146" s="2"/>
      <c r="P146" s="2"/>
      <c r="S146" s="36">
        <f t="shared" si="16"/>
        <v>0</v>
      </c>
      <c r="T146" s="20">
        <f t="shared" si="15"/>
        <v>0</v>
      </c>
      <c r="U146" s="20"/>
    </row>
    <row r="147" spans="2:21" x14ac:dyDescent="0.2">
      <c r="B147" s="3" t="s">
        <v>121</v>
      </c>
      <c r="C147" s="2"/>
      <c r="D147" s="2"/>
      <c r="E147" s="2"/>
      <c r="F147" s="2"/>
      <c r="G147" s="26"/>
      <c r="H147" s="2"/>
      <c r="I147" s="2"/>
      <c r="J147" s="2"/>
      <c r="K147" s="2"/>
      <c r="M147" s="2"/>
      <c r="N147" s="2"/>
      <c r="O147" s="2"/>
      <c r="P147" s="2"/>
      <c r="S147" s="36">
        <f t="shared" si="16"/>
        <v>0</v>
      </c>
      <c r="T147" s="20">
        <f t="shared" si="15"/>
        <v>0</v>
      </c>
      <c r="U147" s="20"/>
    </row>
    <row r="148" spans="2:21" x14ac:dyDescent="0.2">
      <c r="B148" s="3" t="s">
        <v>122</v>
      </c>
      <c r="C148" s="2">
        <v>1</v>
      </c>
      <c r="D148" s="2"/>
      <c r="E148" s="2">
        <v>1</v>
      </c>
      <c r="F148" s="2"/>
      <c r="G148" s="26">
        <v>1</v>
      </c>
      <c r="H148" s="2"/>
      <c r="I148" s="2"/>
      <c r="J148" s="2"/>
      <c r="K148" s="2"/>
      <c r="M148" s="2"/>
      <c r="N148" s="2"/>
      <c r="O148" s="2"/>
      <c r="P148" s="2"/>
      <c r="S148" s="36">
        <f t="shared" si="16"/>
        <v>0</v>
      </c>
      <c r="T148" s="20">
        <f t="shared" si="15"/>
        <v>3</v>
      </c>
      <c r="U148" s="20"/>
    </row>
    <row r="149" spans="2:21" x14ac:dyDescent="0.2">
      <c r="B149" s="3" t="s">
        <v>123</v>
      </c>
      <c r="C149" s="2"/>
      <c r="D149" s="2"/>
      <c r="E149" s="2"/>
      <c r="F149" s="2"/>
      <c r="G149" s="26">
        <v>4</v>
      </c>
      <c r="H149" s="2">
        <v>8</v>
      </c>
      <c r="I149" s="2"/>
      <c r="J149" s="2"/>
      <c r="K149" s="2">
        <v>5</v>
      </c>
      <c r="M149" s="2">
        <v>3</v>
      </c>
      <c r="N149" s="2"/>
      <c r="O149" s="2"/>
      <c r="P149" s="2"/>
      <c r="R149" s="3">
        <v>3</v>
      </c>
      <c r="S149" s="36">
        <f t="shared" si="16"/>
        <v>19</v>
      </c>
      <c r="T149" s="20">
        <f t="shared" si="15"/>
        <v>20</v>
      </c>
      <c r="U149" s="20"/>
    </row>
    <row r="150" spans="2:21" x14ac:dyDescent="0.2">
      <c r="B150" s="3" t="s">
        <v>124</v>
      </c>
      <c r="C150" s="2">
        <v>150</v>
      </c>
      <c r="D150" s="2"/>
      <c r="E150" s="2">
        <v>10</v>
      </c>
      <c r="F150" s="2">
        <v>12</v>
      </c>
      <c r="G150" s="26">
        <v>54</v>
      </c>
      <c r="H150" s="2">
        <v>15</v>
      </c>
      <c r="I150" s="2">
        <v>1</v>
      </c>
      <c r="J150" s="2">
        <v>7</v>
      </c>
      <c r="K150" s="2"/>
      <c r="L150" s="2"/>
      <c r="M150" s="2">
        <v>1</v>
      </c>
      <c r="N150" s="2"/>
      <c r="O150" s="2"/>
      <c r="P150" s="2"/>
      <c r="R150" s="3">
        <v>18</v>
      </c>
      <c r="S150" s="36">
        <f t="shared" si="16"/>
        <v>42</v>
      </c>
      <c r="T150" s="20">
        <f t="shared" si="15"/>
        <v>250</v>
      </c>
      <c r="U150" s="20"/>
    </row>
    <row r="151" spans="2:21" x14ac:dyDescent="0.2">
      <c r="B151" s="3" t="s">
        <v>125</v>
      </c>
      <c r="C151" s="2"/>
      <c r="D151" s="2"/>
      <c r="E151" s="2"/>
      <c r="F151" s="2">
        <v>4</v>
      </c>
      <c r="G151" s="26"/>
      <c r="H151" s="2">
        <v>3</v>
      </c>
      <c r="I151" s="2">
        <v>3</v>
      </c>
      <c r="J151" s="2">
        <v>2</v>
      </c>
      <c r="K151" s="2">
        <v>1</v>
      </c>
      <c r="M151" s="2"/>
      <c r="N151" s="2"/>
      <c r="O151" s="2">
        <v>1</v>
      </c>
      <c r="P151" s="2"/>
      <c r="S151" s="36">
        <f t="shared" si="16"/>
        <v>10</v>
      </c>
      <c r="T151" s="20">
        <f t="shared" si="15"/>
        <v>14</v>
      </c>
      <c r="U151" s="20"/>
    </row>
    <row r="152" spans="2:21" x14ac:dyDescent="0.2">
      <c r="B152" s="3" t="s">
        <v>126</v>
      </c>
      <c r="C152" s="2"/>
      <c r="D152" s="2"/>
      <c r="E152" s="2"/>
      <c r="F152" s="2"/>
      <c r="G152" s="26"/>
      <c r="H152" s="2"/>
      <c r="I152" s="2"/>
      <c r="J152" s="2"/>
      <c r="K152" s="2"/>
      <c r="M152" s="2"/>
      <c r="N152" s="2"/>
      <c r="O152" s="2"/>
      <c r="P152" s="2"/>
      <c r="R152" s="3">
        <v>2</v>
      </c>
      <c r="S152" s="36">
        <f t="shared" si="16"/>
        <v>2</v>
      </c>
      <c r="T152" s="20">
        <f t="shared" si="15"/>
        <v>0</v>
      </c>
      <c r="U152" s="20"/>
    </row>
    <row r="153" spans="2:21" x14ac:dyDescent="0.2">
      <c r="B153" s="3" t="s">
        <v>127</v>
      </c>
      <c r="C153" s="2"/>
      <c r="D153" s="2"/>
      <c r="E153" s="2"/>
      <c r="F153" s="2"/>
      <c r="G153" s="26"/>
      <c r="H153" s="2">
        <v>2</v>
      </c>
      <c r="I153" s="2"/>
      <c r="J153" s="2"/>
      <c r="K153" s="2"/>
      <c r="M153" s="2"/>
      <c r="N153" s="2"/>
      <c r="O153" s="2">
        <v>1</v>
      </c>
      <c r="P153" s="2">
        <v>1</v>
      </c>
      <c r="R153" s="3">
        <v>1</v>
      </c>
      <c r="S153" s="36">
        <f t="shared" si="16"/>
        <v>5</v>
      </c>
      <c r="T153" s="20">
        <f t="shared" si="15"/>
        <v>4</v>
      </c>
      <c r="U153" s="20"/>
    </row>
    <row r="154" spans="2:21" x14ac:dyDescent="0.2">
      <c r="B154" s="3" t="s">
        <v>128</v>
      </c>
      <c r="C154" s="2"/>
      <c r="D154" s="2"/>
      <c r="E154" s="2"/>
      <c r="F154" s="2"/>
      <c r="G154" s="26"/>
      <c r="H154" s="2"/>
      <c r="I154" s="2"/>
      <c r="J154" s="2"/>
      <c r="K154" s="2"/>
      <c r="M154" s="2"/>
      <c r="N154" s="2"/>
      <c r="O154" s="2"/>
      <c r="P154" s="2"/>
      <c r="S154" s="36">
        <f t="shared" si="16"/>
        <v>0</v>
      </c>
      <c r="T154" s="20">
        <f t="shared" si="15"/>
        <v>0</v>
      </c>
      <c r="U154" s="20"/>
    </row>
    <row r="155" spans="2:21" x14ac:dyDescent="0.2">
      <c r="B155" s="3" t="s">
        <v>134</v>
      </c>
      <c r="C155" s="2"/>
      <c r="D155" s="2"/>
      <c r="G155" s="27"/>
      <c r="H155" s="2"/>
      <c r="S155" s="36">
        <f t="shared" si="16"/>
        <v>0</v>
      </c>
      <c r="T155" s="20">
        <f t="shared" si="15"/>
        <v>0</v>
      </c>
      <c r="U155" s="20"/>
    </row>
    <row r="156" spans="2:21" x14ac:dyDescent="0.2">
      <c r="B156" s="3" t="s">
        <v>135</v>
      </c>
      <c r="C156" s="2"/>
      <c r="D156" s="2"/>
      <c r="G156" s="27"/>
      <c r="H156" s="2"/>
      <c r="S156" s="36">
        <f t="shared" si="16"/>
        <v>0</v>
      </c>
      <c r="T156" s="20">
        <f t="shared" si="15"/>
        <v>0</v>
      </c>
      <c r="U156" s="20"/>
    </row>
    <row r="157" spans="2:21" x14ac:dyDescent="0.2">
      <c r="B157" s="3" t="s">
        <v>164</v>
      </c>
      <c r="C157" s="2"/>
      <c r="D157" s="2"/>
      <c r="G157" s="27"/>
      <c r="H157" s="2"/>
      <c r="S157" s="36">
        <f t="shared" si="16"/>
        <v>0</v>
      </c>
      <c r="T157" s="20">
        <f t="shared" si="15"/>
        <v>0</v>
      </c>
      <c r="U157" s="20"/>
    </row>
    <row r="158" spans="2:21" x14ac:dyDescent="0.2">
      <c r="B158" s="6" t="s">
        <v>174</v>
      </c>
      <c r="C158" s="2"/>
      <c r="D158" s="2"/>
      <c r="G158" s="27"/>
      <c r="H158" s="2"/>
      <c r="S158" s="36">
        <f t="shared" si="16"/>
        <v>0</v>
      </c>
      <c r="T158" s="20">
        <f t="shared" si="15"/>
        <v>0</v>
      </c>
      <c r="U158" s="20"/>
    </row>
    <row r="159" spans="2:21" x14ac:dyDescent="0.2">
      <c r="B159" s="6" t="s">
        <v>192</v>
      </c>
      <c r="C159" s="2"/>
      <c r="D159" s="2"/>
      <c r="G159" s="27"/>
      <c r="H159" s="2"/>
      <c r="R159" s="3">
        <v>2</v>
      </c>
      <c r="S159" s="36">
        <f t="shared" si="16"/>
        <v>2</v>
      </c>
      <c r="T159" s="20">
        <f t="shared" si="15"/>
        <v>0</v>
      </c>
      <c r="U159" s="20"/>
    </row>
    <row r="160" spans="2:21" x14ac:dyDescent="0.2">
      <c r="B160" s="6"/>
      <c r="C160" s="2"/>
      <c r="D160" s="2"/>
      <c r="G160" s="27"/>
      <c r="H160" s="2"/>
      <c r="S160" s="39"/>
      <c r="T160" s="20"/>
      <c r="U160" s="20"/>
    </row>
    <row r="161" spans="2:27" x14ac:dyDescent="0.2">
      <c r="B161" s="3" t="s">
        <v>138</v>
      </c>
      <c r="C161" s="2">
        <v>15</v>
      </c>
      <c r="D161" s="2">
        <v>10</v>
      </c>
      <c r="E161" s="4">
        <v>17.399999999999999</v>
      </c>
      <c r="F161" s="4">
        <v>45</v>
      </c>
      <c r="G161" s="28">
        <v>12</v>
      </c>
      <c r="H161" s="4">
        <v>0</v>
      </c>
      <c r="I161" s="4">
        <v>0</v>
      </c>
      <c r="J161" s="4">
        <v>0.5</v>
      </c>
      <c r="K161" s="4">
        <v>0</v>
      </c>
      <c r="L161" s="4">
        <v>0</v>
      </c>
      <c r="M161" s="4">
        <v>0</v>
      </c>
      <c r="N161" s="5">
        <v>0</v>
      </c>
      <c r="O161" s="5">
        <v>0</v>
      </c>
      <c r="P161" s="4">
        <v>0</v>
      </c>
      <c r="Q161" s="4">
        <v>0</v>
      </c>
      <c r="R161" s="4">
        <v>0</v>
      </c>
      <c r="S161" s="40">
        <f t="shared" ref="S161:S168" si="17">SUM(H161:R161)</f>
        <v>0.5</v>
      </c>
      <c r="T161" s="30">
        <f>SUM(C161:R161)</f>
        <v>99.9</v>
      </c>
      <c r="U161" s="30"/>
      <c r="V161" s="4"/>
      <c r="W161" s="4"/>
      <c r="X161" s="4"/>
      <c r="Y161" s="4"/>
      <c r="Z161" s="4"/>
      <c r="AA161" s="4"/>
    </row>
    <row r="162" spans="2:27" x14ac:dyDescent="0.2">
      <c r="B162" s="3" t="s">
        <v>139</v>
      </c>
      <c r="C162" s="2">
        <v>5.5</v>
      </c>
      <c r="D162" s="2">
        <v>5</v>
      </c>
      <c r="E162" s="5">
        <v>7.45</v>
      </c>
      <c r="F162" s="5">
        <v>6</v>
      </c>
      <c r="G162" s="28">
        <v>5.2</v>
      </c>
      <c r="H162" s="4">
        <v>0</v>
      </c>
      <c r="I162" s="4">
        <v>0</v>
      </c>
      <c r="J162" s="4">
        <v>0.5</v>
      </c>
      <c r="K162" s="4">
        <v>0</v>
      </c>
      <c r="L162" s="29">
        <v>0</v>
      </c>
      <c r="M162" s="4">
        <v>0</v>
      </c>
      <c r="N162" s="5">
        <v>0</v>
      </c>
      <c r="O162" s="5">
        <v>0</v>
      </c>
      <c r="P162" s="4">
        <v>0</v>
      </c>
      <c r="Q162" s="4">
        <v>0</v>
      </c>
      <c r="R162" s="4">
        <v>0</v>
      </c>
      <c r="S162" s="40">
        <f t="shared" si="17"/>
        <v>0.5</v>
      </c>
      <c r="T162" s="31">
        <f>SUM(C162:R162)</f>
        <v>29.65</v>
      </c>
      <c r="U162" s="31"/>
      <c r="V162" s="4"/>
      <c r="W162" s="4"/>
      <c r="X162" s="4"/>
      <c r="Y162" s="4"/>
      <c r="Z162" s="4"/>
      <c r="AA162" s="4"/>
    </row>
    <row r="163" spans="2:27" x14ac:dyDescent="0.2">
      <c r="C163" s="2"/>
      <c r="D163" s="2"/>
      <c r="E163" s="4"/>
      <c r="F163" s="4"/>
      <c r="G163" s="28"/>
      <c r="H163" s="17"/>
      <c r="I163" s="4"/>
      <c r="J163" s="4"/>
      <c r="K163" s="4"/>
      <c r="M163" s="4"/>
      <c r="N163" s="4"/>
      <c r="O163" s="4"/>
      <c r="P163" s="4"/>
      <c r="Q163" s="4"/>
      <c r="R163" s="4"/>
      <c r="S163" s="40"/>
      <c r="T163" s="30"/>
      <c r="U163" s="30"/>
      <c r="V163" s="4"/>
      <c r="W163" s="4"/>
      <c r="X163" s="4"/>
      <c r="Y163" s="4"/>
      <c r="Z163" s="4"/>
      <c r="AA163" s="4"/>
    </row>
    <row r="164" spans="2:27" x14ac:dyDescent="0.2">
      <c r="B164" s="3" t="s">
        <v>140</v>
      </c>
      <c r="C164" s="18">
        <v>1</v>
      </c>
      <c r="D164" s="18">
        <v>0</v>
      </c>
      <c r="E164" s="4">
        <v>2</v>
      </c>
      <c r="F164" s="4">
        <v>2</v>
      </c>
      <c r="G164" s="28">
        <v>1</v>
      </c>
      <c r="H164" s="17">
        <v>8</v>
      </c>
      <c r="I164" s="4">
        <v>4</v>
      </c>
      <c r="J164" s="5">
        <v>3</v>
      </c>
      <c r="K164" s="4">
        <v>2</v>
      </c>
      <c r="L164" s="4">
        <v>6.7</v>
      </c>
      <c r="M164" s="4">
        <v>2.9</v>
      </c>
      <c r="N164" s="5">
        <v>6.3</v>
      </c>
      <c r="O164" s="5">
        <v>1.8</v>
      </c>
      <c r="P164" s="4">
        <v>2.9</v>
      </c>
      <c r="Q164" s="5">
        <v>6.7</v>
      </c>
      <c r="R164" s="5">
        <v>4.5</v>
      </c>
      <c r="S164" s="40">
        <f t="shared" si="17"/>
        <v>48.8</v>
      </c>
      <c r="T164" s="30">
        <f>SUM(C164:R164)</f>
        <v>54.8</v>
      </c>
      <c r="U164" s="30"/>
      <c r="V164" s="4"/>
      <c r="W164" s="4"/>
      <c r="X164" s="4"/>
      <c r="Y164" s="4"/>
      <c r="Z164" s="4"/>
      <c r="AA164" s="4"/>
    </row>
    <row r="165" spans="2:27" x14ac:dyDescent="0.2">
      <c r="B165" s="3" t="s">
        <v>141</v>
      </c>
      <c r="C165" s="2">
        <v>1.5</v>
      </c>
      <c r="D165" s="2">
        <v>0</v>
      </c>
      <c r="E165" s="4">
        <v>2</v>
      </c>
      <c r="F165" s="4">
        <v>2</v>
      </c>
      <c r="G165" s="28">
        <v>1.3</v>
      </c>
      <c r="H165" s="17">
        <v>7.5</v>
      </c>
      <c r="I165" s="4">
        <v>7.5</v>
      </c>
      <c r="J165" s="4">
        <v>6</v>
      </c>
      <c r="K165" s="4">
        <v>5</v>
      </c>
      <c r="L165" s="4">
        <v>7</v>
      </c>
      <c r="M165" s="4">
        <v>4.5</v>
      </c>
      <c r="N165" s="5">
        <v>5.75</v>
      </c>
      <c r="O165" s="5">
        <v>1.5</v>
      </c>
      <c r="P165" s="4">
        <v>3.5</v>
      </c>
      <c r="Q165" s="5">
        <v>6.5</v>
      </c>
      <c r="R165" s="5">
        <v>8</v>
      </c>
      <c r="S165" s="40">
        <f t="shared" si="17"/>
        <v>62.75</v>
      </c>
      <c r="T165" s="31">
        <f>SUM(C165:R165)</f>
        <v>69.55</v>
      </c>
      <c r="U165" s="31"/>
      <c r="V165" s="4"/>
      <c r="W165" s="4"/>
      <c r="X165" s="4"/>
      <c r="Y165" s="4"/>
      <c r="Z165" s="4"/>
      <c r="AA165" s="4"/>
    </row>
    <row r="166" spans="2:27" x14ac:dyDescent="0.2">
      <c r="C166" s="2"/>
      <c r="D166" s="2"/>
      <c r="E166" s="4"/>
      <c r="F166" s="4"/>
      <c r="G166" s="28"/>
      <c r="H166" s="17"/>
      <c r="I166" s="4"/>
      <c r="J166" s="4"/>
      <c r="K166" s="4"/>
      <c r="M166" s="4"/>
      <c r="N166" s="4"/>
      <c r="O166" s="4"/>
      <c r="P166" s="4"/>
      <c r="Q166" s="4"/>
      <c r="R166" s="4"/>
      <c r="S166" s="40"/>
      <c r="T166" s="30"/>
      <c r="U166" s="30"/>
      <c r="V166" s="4"/>
      <c r="W166" s="4"/>
      <c r="X166" s="4"/>
      <c r="Y166" s="4"/>
      <c r="Z166" s="4"/>
      <c r="AA166" s="4"/>
    </row>
    <row r="167" spans="2:27" x14ac:dyDescent="0.2">
      <c r="B167" s="3" t="s">
        <v>142</v>
      </c>
      <c r="C167" s="4">
        <v>0</v>
      </c>
      <c r="D167" s="4">
        <v>0</v>
      </c>
      <c r="E167" s="4">
        <v>0</v>
      </c>
      <c r="F167" s="4">
        <v>15</v>
      </c>
      <c r="G167" s="28"/>
      <c r="H167" s="4">
        <v>0</v>
      </c>
      <c r="I167" s="4">
        <v>0</v>
      </c>
      <c r="J167" s="4">
        <v>3</v>
      </c>
      <c r="K167" s="4">
        <v>0</v>
      </c>
      <c r="L167" s="29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0">
        <f t="shared" si="17"/>
        <v>3</v>
      </c>
      <c r="T167" s="30">
        <f>SUM(C167:R167)</f>
        <v>18</v>
      </c>
      <c r="U167" s="30"/>
      <c r="V167" s="4"/>
      <c r="W167" s="4"/>
      <c r="X167" s="4"/>
      <c r="Y167" s="4"/>
      <c r="Z167" s="4"/>
      <c r="AA167" s="4"/>
    </row>
    <row r="168" spans="2:27" x14ac:dyDescent="0.2">
      <c r="B168" s="3" t="s">
        <v>143</v>
      </c>
      <c r="C168" s="4">
        <v>0</v>
      </c>
      <c r="D168" s="4">
        <v>0</v>
      </c>
      <c r="E168" s="4">
        <v>0</v>
      </c>
      <c r="F168" s="4">
        <v>2</v>
      </c>
      <c r="G168" s="28"/>
      <c r="H168" s="4">
        <v>0</v>
      </c>
      <c r="I168" s="4">
        <v>0</v>
      </c>
      <c r="J168" s="4">
        <v>1.25</v>
      </c>
      <c r="K168" s="4">
        <v>0</v>
      </c>
      <c r="L168" s="29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0">
        <f t="shared" si="17"/>
        <v>1.25</v>
      </c>
      <c r="T168" s="30">
        <f>SUM(C168:R168)</f>
        <v>3.25</v>
      </c>
      <c r="U168" s="30"/>
      <c r="V168" s="4"/>
      <c r="W168" s="4"/>
      <c r="X168" s="4"/>
      <c r="Y168" s="4"/>
      <c r="Z168" s="4"/>
      <c r="AA168" s="4"/>
    </row>
    <row r="169" spans="2:27" x14ac:dyDescent="0.2">
      <c r="E169" s="4"/>
      <c r="F169" s="4"/>
      <c r="G169" s="5"/>
      <c r="H169" s="4"/>
      <c r="I169" s="4"/>
      <c r="J169" s="4"/>
      <c r="K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x14ac:dyDescent="0.2">
      <c r="E170" s="4"/>
      <c r="F170" s="4"/>
      <c r="G170" s="5"/>
      <c r="H170" s="4"/>
      <c r="I170" s="4"/>
      <c r="J170" s="4"/>
      <c r="K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x14ac:dyDescent="0.2">
      <c r="B171" s="49" t="s">
        <v>202</v>
      </c>
    </row>
    <row r="172" spans="2:27" x14ac:dyDescent="0.2">
      <c r="B172" s="3" t="s">
        <v>204</v>
      </c>
    </row>
    <row r="179" spans="17:21" x14ac:dyDescent="0.2">
      <c r="T179" s="6"/>
      <c r="U179" s="6"/>
    </row>
    <row r="182" spans="17:21" x14ac:dyDescent="0.2">
      <c r="Q182" s="19"/>
      <c r="R182" s="19"/>
      <c r="S182" s="19"/>
    </row>
  </sheetData>
  <sortState ref="A6:T169">
    <sortCondition ref="A6:A169"/>
  </sortState>
  <mergeCells count="3">
    <mergeCell ref="W4:X4"/>
    <mergeCell ref="H3:S3"/>
    <mergeCell ref="C3:G3"/>
  </mergeCells>
  <printOptions gridLines="1"/>
  <pageMargins left="0.25" right="0.26" top="0.21" bottom="0.51" header="0.12" footer="0.19"/>
  <pageSetup scale="37" fitToHeight="0" orientation="portrait" horizontalDpi="4294967294" r:id="rId1"/>
  <headerFooter alignWithMargins="0">
    <oddFooter>&amp;L&amp;F, &amp;A&amp;C&amp;P/&amp;N&amp;R&amp;D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and Carol Lombardi</dc:creator>
  <cp:lastModifiedBy>Steve and Carol</cp:lastModifiedBy>
  <cp:lastPrinted>2015-01-08T01:46:42Z</cp:lastPrinted>
  <dcterms:created xsi:type="dcterms:W3CDTF">2008-11-27T03:55:01Z</dcterms:created>
  <dcterms:modified xsi:type="dcterms:W3CDTF">2015-01-14T16:34:04Z</dcterms:modified>
</cp:coreProperties>
</file>